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IZVJEŠTAJ O IZVRŠENJU FINANCI. PLANA\POLUGODIŠNJI IZVJEŠTAJ O IZVRŠENJU FINANCIJSKOG PLANA 2026\"/>
    </mc:Choice>
  </mc:AlternateContent>
  <xr:revisionPtr revIDLastSave="0" documentId="13_ncr:1_{D8A18F9D-4461-4672-B79D-77EF62B50E2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ŽETAK OPĆEG DIJELA" sheetId="1" r:id="rId1"/>
    <sheet name="Ekon_klas" sheetId="2" r:id="rId2"/>
    <sheet name="Izvori_financ" sheetId="3" r:id="rId3"/>
    <sheet name="Funkc_klas" sheetId="4" r:id="rId4"/>
    <sheet name="Račun_fin_prema_EK" sheetId="5" r:id="rId5"/>
    <sheet name="Račun_fin_prema_IF" sheetId="7" r:id="rId6"/>
    <sheet name="Programska_klas" sheetId="6" r:id="rId7"/>
  </sheets>
  <definedNames>
    <definedName name="_xlnm.Print_Titles" localSheetId="1">Ekon_klas!$3:$3</definedName>
    <definedName name="_xlnm.Print_Titles" localSheetId="2">Izvori_financ!$3:$4</definedName>
    <definedName name="_xlnm.Print_Titles" localSheetId="6">Programska_klas!$4:$5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" i="1" l="1"/>
  <c r="F25" i="1"/>
  <c r="B10" i="1"/>
  <c r="D19" i="1"/>
  <c r="C19" i="1"/>
  <c r="B19" i="1"/>
  <c r="F24" i="1" l="1"/>
  <c r="E24" i="1"/>
  <c r="C10" i="1" l="1"/>
  <c r="D7" i="1"/>
  <c r="B7" i="1"/>
  <c r="B13" i="1" s="1"/>
  <c r="B20" i="1" s="1"/>
  <c r="C7" i="1"/>
  <c r="D10" i="1"/>
  <c r="C13" i="1" l="1"/>
  <c r="C20" i="1" s="1"/>
  <c r="D13" i="1"/>
  <c r="D20" i="1" s="1"/>
  <c r="E13" i="1"/>
  <c r="E7" i="1"/>
  <c r="F10" i="1"/>
  <c r="F7" i="1"/>
  <c r="E10" i="1"/>
  <c r="F13" i="1" l="1"/>
</calcChain>
</file>

<file path=xl/sharedStrings.xml><?xml version="1.0" encoding="utf-8"?>
<sst xmlns="http://schemas.openxmlformats.org/spreadsheetml/2006/main" count="746" uniqueCount="281">
  <si>
    <t>A. RAČUN PRIHODA I RASHODA</t>
  </si>
  <si>
    <t>OPĆI DIO</t>
  </si>
  <si>
    <t>Naziv</t>
  </si>
  <si>
    <t>Indeks</t>
  </si>
  <si>
    <t>1.</t>
  </si>
  <si>
    <t>2.</t>
  </si>
  <si>
    <t>3.</t>
  </si>
  <si>
    <t>4.</t>
  </si>
  <si>
    <t>5.</t>
  </si>
  <si>
    <t>Prihodi poslovanja</t>
  </si>
  <si>
    <t>Pomoći iz inozemstva i od subjekata unutar općeg proračuna</t>
  </si>
  <si>
    <t>Pomoći proračunskim korisnicima iz proračuna koji im nije nadležan</t>
  </si>
  <si>
    <t>Tekuće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</si>
  <si>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</si>
  <si>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</si>
  <si>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</si>
  <si>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upravnih i administrativnih pristojbi, pristojbi po posebnim propisima i naknada</t>
  </si>
  <si>
    <t>Prihodi po posebnim propisima</t>
  </si>
  <si>
    <t>Ostali nespomenuti prihodi</t>
  </si>
  <si>
    <t>Prihodi od prodaje proizvoda i robe te pruženih usluga</t>
  </si>
  <si>
    <t>Prihodi od pruženih usluga</t>
  </si>
  <si>
    <t>Tekuće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</si>
  <si>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</si>
  <si>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</si>
  <si>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</si>
  <si>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Kazne, upravne mjere i ostali prihodi</t>
  </si>
  <si>
    <t xml:space="preserve"> SVEUKUPNO PRIHODI</t>
  </si>
  <si>
    <t>Rashodi poslovanja</t>
  </si>
  <si>
    <t>Rashodi za zaposlene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</si>
  <si>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</si>
  <si>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</si>
  <si>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</si>
  <si>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</si>
  <si>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</si>
  <si>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</si>
  <si>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</si>
  <si>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</si>
  <si>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</si>
  <si>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</si>
  <si>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</si>
  <si>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</si>
  <si>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</si>
  <si>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</si>
  <si>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</si>
  <si>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Rashodi za usluge</t>
  </si>
  <si>
    <t>Usluge tekućeg i investicijskog održavanja</t>
  </si>
  <si>
    <t>Komunalne usluge</t>
  </si>
  <si>
    <t>Zakupnine i najamnine</t>
  </si>
  <si>
    <t>Intelektualne i osobne usluge</t>
  </si>
  <si>
    <t>Računalne usluge</t>
  </si>
  <si>
    <t>Ostale usluge</t>
  </si>
  <si>
    <t>Ostali nespomenuti rashodi poslovanja</t>
  </si>
  <si>
    <t>Pristojbe i naknade</t>
  </si>
  <si>
    <t>Financijski rashodi</t>
  </si>
  <si>
    <t>Ostali financijski rashodi</t>
  </si>
  <si>
    <t>Bankarske usluge i usluge platnog prometa</t>
  </si>
  <si>
    <t>Zatezne kamate</t>
  </si>
  <si>
    <t>Rashodi za nabavu nefinancijske imovine</t>
  </si>
  <si>
    <t>Rashodi za nabavu proizvedene dugotrajne imovine</t>
  </si>
  <si>
    <t>Postrojenja i oprema</t>
  </si>
  <si>
    <t>Knjige, umjetnička djela i ostale izložbene vrijednosti</t>
  </si>
  <si>
    <t>Knjige</t>
  </si>
  <si>
    <t xml:space="preserve"> SVEUKUPNO RASHODI</t>
  </si>
  <si>
    <t>Izvor: 1</t>
  </si>
  <si>
    <t>OPĆI PRIHODI I PRIMICI</t>
  </si>
  <si>
    <t>Izvor: 11</t>
  </si>
  <si>
    <t>Opći prihodi i primici</t>
  </si>
  <si>
    <t>Izvor: 3</t>
  </si>
  <si>
    <t>VLASTITI PRIHODI</t>
  </si>
  <si>
    <t>Izvor: 32</t>
  </si>
  <si>
    <t>Vlastiti prihodi - proračunski korisnici</t>
  </si>
  <si>
    <t>Izvor: 4</t>
  </si>
  <si>
    <t>PRIHODI ZA POSEBNE NAMJENE</t>
  </si>
  <si>
    <t>Izvor: 43</t>
  </si>
  <si>
    <t>Prihodi za posebne namjene - proračunski korisnici</t>
  </si>
  <si>
    <t>Izvor: 44</t>
  </si>
  <si>
    <t>Prihodi za decentralizirane funkcije</t>
  </si>
  <si>
    <t>Izvor: 5</t>
  </si>
  <si>
    <t>POMOĆI</t>
  </si>
  <si>
    <t>Izvor: 52</t>
  </si>
  <si>
    <t>Pomoći - proračunski korisnici</t>
  </si>
  <si>
    <t>Izvor: 6</t>
  </si>
  <si>
    <t>DONACIJE</t>
  </si>
  <si>
    <t>Izvor: 62</t>
  </si>
  <si>
    <t>Donacije - proračunski korisnici</t>
  </si>
  <si>
    <t>Izvor: 38</t>
  </si>
  <si>
    <t>Prenesena sredstva - vlastiti prihodi proračunskih korisnika</t>
  </si>
  <si>
    <t>Izvor: 48</t>
  </si>
  <si>
    <t>Prenesena sredstva - namjenski prihodi</t>
  </si>
  <si>
    <t>Izvor: 7</t>
  </si>
  <si>
    <t>PRIHODI OD PRODAJE ILI ZAMJENE NEFINANCIJSKE IMOVINE I NAKNADE S NASLOVA OSIGURANJA</t>
  </si>
  <si>
    <t>Funk. klas: 0</t>
  </si>
  <si>
    <t>Javnost</t>
  </si>
  <si>
    <t>Funk. klas: 09</t>
  </si>
  <si>
    <t>OBRAZOVANJE</t>
  </si>
  <si>
    <t>Funk. klas: 092</t>
  </si>
  <si>
    <t>Srednjoškolsko obrazovanje</t>
  </si>
  <si>
    <t>SVEUKUPNO RASHODI I IZDACI</t>
  </si>
  <si>
    <t>Program: 5502</t>
  </si>
  <si>
    <t>Unapređenje kvalitete odgojno obrazovnog sustava</t>
  </si>
  <si>
    <t>A 550203</t>
  </si>
  <si>
    <t>Programi školskog kurikuluma</t>
  </si>
  <si>
    <t>T 550207</t>
  </si>
  <si>
    <t>EU projekti kod proračunskih korisnika - SŠ i učenički domovi</t>
  </si>
  <si>
    <t>Osiguravanje uvjeta rada</t>
  </si>
  <si>
    <t>Program: 5504</t>
  </si>
  <si>
    <t>Kapitalna ulaganja u odgojno obrazovnu infrastrukturu</t>
  </si>
  <si>
    <t>1. IZVJEŠTAJ O PRIHODIMA I RASHODIMA PREMA EKONOMSKOJ KLASIFIKACIJI</t>
  </si>
  <si>
    <t>2. IZVJEŠTAJ O PRIHODIMA I RASHODIMA PREMA IZVORIMA FINANCIRANJA</t>
  </si>
  <si>
    <t>3. IZVJEŠTAJ O RASHODIMA PREMA FUNKCIJSKOJ KLASIFIKACIJI</t>
  </si>
  <si>
    <t>Tekuće donacije u naravi</t>
  </si>
  <si>
    <t>Izvor: 73</t>
  </si>
  <si>
    <t>Prihodi od prodaje ili zamjene nefin. imov. i naknade štete s nalova osiguranja - prorač. korisnici</t>
  </si>
  <si>
    <t>Program: 5306</t>
  </si>
  <si>
    <t>Obilježavanje postignuća učenika i nastavnika</t>
  </si>
  <si>
    <t>A 530605</t>
  </si>
  <si>
    <t>Natjecanja i smotre</t>
  </si>
  <si>
    <t>-</t>
  </si>
  <si>
    <t>Članarine i norme</t>
  </si>
  <si>
    <t>Uređaji, strojevi i oprema za ostale namjene</t>
  </si>
  <si>
    <t>RAČUN FINANCIRANJA PREMA EKONOMSKOJ KLASIFIKACIJI</t>
  </si>
  <si>
    <t>Brojčana oznaka</t>
  </si>
  <si>
    <t>PRIMICI UKUPNO</t>
  </si>
  <si>
    <t>Primici od financijske imovine i zaduživanja</t>
  </si>
  <si>
    <t>Primici od zaduživanja</t>
  </si>
  <si>
    <t>IZDACI UKUPNO</t>
  </si>
  <si>
    <t>Izdaci za financijsku imovinu i otplate zajmova</t>
  </si>
  <si>
    <t>Izdaci za otplatu glavnice primljenih kredita i zajmova</t>
  </si>
  <si>
    <t>RAČUN FINANCIRANJA PREMA IZVORIMA FINANCIRANJA</t>
  </si>
  <si>
    <t>Namjenski primici od zaduživanja</t>
  </si>
  <si>
    <t>Vlastiti prihodi</t>
  </si>
  <si>
    <t>6</t>
  </si>
  <si>
    <t>63</t>
  </si>
  <si>
    <t>636</t>
  </si>
  <si>
    <t>6361</t>
  </si>
  <si>
    <t>64</t>
  </si>
  <si>
    <t>641</t>
  </si>
  <si>
    <t>6413</t>
  </si>
  <si>
    <t>65</t>
  </si>
  <si>
    <t>652</t>
  </si>
  <si>
    <t>6526</t>
  </si>
  <si>
    <t>66</t>
  </si>
  <si>
    <t>661</t>
  </si>
  <si>
    <t>6615</t>
  </si>
  <si>
    <t>67</t>
  </si>
  <si>
    <t>671</t>
  </si>
  <si>
    <t>6711</t>
  </si>
  <si>
    <t>68</t>
  </si>
  <si>
    <t>683</t>
  </si>
  <si>
    <t>Ostali prihodi</t>
  </si>
  <si>
    <t>6831</t>
  </si>
  <si>
    <t>3</t>
  </si>
  <si>
    <t>31</t>
  </si>
  <si>
    <t>311</t>
  </si>
  <si>
    <t>3111</t>
  </si>
  <si>
    <t>312</t>
  </si>
  <si>
    <t>3121</t>
  </si>
  <si>
    <t>313</t>
  </si>
  <si>
    <t>3132</t>
  </si>
  <si>
    <t>32</t>
  </si>
  <si>
    <t>321</t>
  </si>
  <si>
    <t>3211</t>
  </si>
  <si>
    <t>3212</t>
  </si>
  <si>
    <t>3213</t>
  </si>
  <si>
    <t>322</t>
  </si>
  <si>
    <t>3221</t>
  </si>
  <si>
    <t>3222</t>
  </si>
  <si>
    <t>3223</t>
  </si>
  <si>
    <t>3224</t>
  </si>
  <si>
    <t>3225</t>
  </si>
  <si>
    <t>3227</t>
  </si>
  <si>
    <t>Službena, radna i zaštitna odjeća i obuća</t>
  </si>
  <si>
    <t>323</t>
  </si>
  <si>
    <t>3231</t>
  </si>
  <si>
    <t>Usluge telefona, interneta, pošte i prijevoza</t>
  </si>
  <si>
    <t>3232</t>
  </si>
  <si>
    <t>3234</t>
  </si>
  <si>
    <t>3235</t>
  </si>
  <si>
    <t>3236</t>
  </si>
  <si>
    <t>Zdravstvene i veterinarske usluge</t>
  </si>
  <si>
    <t>3237</t>
  </si>
  <si>
    <t>3238</t>
  </si>
  <si>
    <t>3239</t>
  </si>
  <si>
    <t>329</t>
  </si>
  <si>
    <t>3291</t>
  </si>
  <si>
    <t>Naknade za rad predstavničkih i izvršnih tijela, povjerenstava i slično</t>
  </si>
  <si>
    <t>3294</t>
  </si>
  <si>
    <t>3295</t>
  </si>
  <si>
    <t>3299</t>
  </si>
  <si>
    <t>34</t>
  </si>
  <si>
    <t>343</t>
  </si>
  <si>
    <t>3431</t>
  </si>
  <si>
    <t>3433</t>
  </si>
  <si>
    <t>38</t>
  </si>
  <si>
    <t>Rashodi za donacije, kazne, naknade šteta i kapitalne pomoći</t>
  </si>
  <si>
    <t>381</t>
  </si>
  <si>
    <t>3812</t>
  </si>
  <si>
    <t>4</t>
  </si>
  <si>
    <t>42</t>
  </si>
  <si>
    <t>422</t>
  </si>
  <si>
    <t>4221</t>
  </si>
  <si>
    <t>Uredska oprema i namještaj</t>
  </si>
  <si>
    <t>4227</t>
  </si>
  <si>
    <t>424</t>
  </si>
  <si>
    <t>4241</t>
  </si>
  <si>
    <t>RAZLIKA - VIŠAK / MANJAK</t>
  </si>
  <si>
    <t>Indeks 3./1. (4.)</t>
  </si>
  <si>
    <t>Indeks 3./2. (5.)</t>
  </si>
  <si>
    <t>6.=5/3x100</t>
  </si>
  <si>
    <t>7.=5/4x100</t>
  </si>
  <si>
    <t>5.=4/3x100</t>
  </si>
  <si>
    <t>SAŽETAK RAČUNA PRIHODA I RASHODA I RAČUNA FINANCIRANJA</t>
  </si>
  <si>
    <t>6 Prihodi poslovanja</t>
  </si>
  <si>
    <t>7 Prihodi od prodaje nefinancijske imovine</t>
  </si>
  <si>
    <t>3 Rashodi poslovanja</t>
  </si>
  <si>
    <t>4 Rashodi za nabavu nefinancijske imovine</t>
  </si>
  <si>
    <t>8 Primici od financijske imovine</t>
  </si>
  <si>
    <t>5 Izdaci za financijsku imovinu i otplate zajmova</t>
  </si>
  <si>
    <t>PRIHODI UKUPNO</t>
  </si>
  <si>
    <t>RASHODI UKUPNO</t>
  </si>
  <si>
    <t>RAZLIKA PRIMITAKA I IZDATAKA</t>
  </si>
  <si>
    <t>VIŠAK/MANJAK + NETO FINANCIRANJE</t>
  </si>
  <si>
    <t>Brojčana oznaka i naziv</t>
  </si>
  <si>
    <t>Ostvarenje/Izvršenje 1.-6.2025. (1.)</t>
  </si>
  <si>
    <t>Izvorni plan ili rebalans (2.)</t>
  </si>
  <si>
    <t>Ostvarenje/Izvršenje 1.-6.2026. (3.)</t>
  </si>
  <si>
    <t>SAŽETAK RAČUNA FINANCIRANJA</t>
  </si>
  <si>
    <t>PRENESENI VIŠAK ILI PRENESENI MANJAK</t>
  </si>
  <si>
    <t>I OPĆI DIO</t>
  </si>
  <si>
    <t>PRIJENOS VIŠKA/MANJKA IZ PRETHODNE(IH) GODINA</t>
  </si>
  <si>
    <t>VIŠAK/MANJAK IZ PRETHODNE(IH) GODINE KOJI ĆE SE RASPOREDITI/POKRITI</t>
  </si>
  <si>
    <t>PRIJENOS VIŠKA/MANJKA U SLJEDEĆE RAZDOBLJE</t>
  </si>
  <si>
    <t>II. POSEBNI DIO FINANCIJSKOG PLANA ZA RAZDOBLJE OD 01.01.2026 DO 30.06.2026</t>
  </si>
  <si>
    <t>VIŠAK/MANJAK + NETO FINANCIRANJE + PRIJENOS VIŠKA/MANJKA IZ PRETHODNE(IH) GODINE - PRIJENOS VIŠKA/MANJKA U SLJEDEĆE RAZDOBLJE</t>
  </si>
  <si>
    <t>RAČUN PRIHODA I RASHODA</t>
  </si>
  <si>
    <t>IZVJEŠTAJ O PROGRAMSKOJ KLASIFIKACIJI</t>
  </si>
  <si>
    <t>Prihodi od prodaje proizvoda i robe te pruženih usluga i prihodi od donacija te povrati po protestiranim jamstvima</t>
  </si>
  <si>
    <t>Sitni inventar i auto gume</t>
  </si>
  <si>
    <t>3293</t>
  </si>
  <si>
    <t>Reprezentacija</t>
  </si>
  <si>
    <t>Izvor: 5.50</t>
  </si>
  <si>
    <t>Pomoći iz državnog proračuna</t>
  </si>
  <si>
    <t>Izvor: 5.51</t>
  </si>
  <si>
    <t>Programi unije</t>
  </si>
  <si>
    <t>Izvor: 78</t>
  </si>
  <si>
    <t>Prenesena sredstva - prihodi od prodaje ili zamjene nefinancijske imovine i naknade s naslova osiguranja</t>
  </si>
  <si>
    <t>Izvorni plan ili rebalans</t>
  </si>
  <si>
    <t>Ostvarenje/Izvršenje 1.-6.2026.</t>
  </si>
  <si>
    <t>6614</t>
  </si>
  <si>
    <t>Prihodi od prodaje proizvoda i robe</t>
  </si>
  <si>
    <t>3114</t>
  </si>
  <si>
    <t>Plaće za posebne uvjete rada</t>
  </si>
  <si>
    <t>3214</t>
  </si>
  <si>
    <t>Ostale naknade troškova zaposlenima</t>
  </si>
  <si>
    <t>3292</t>
  </si>
  <si>
    <t>Premije osiguranja</t>
  </si>
  <si>
    <t>4222</t>
  </si>
  <si>
    <t>Komunikacijska oprema</t>
  </si>
  <si>
    <t>4223</t>
  </si>
  <si>
    <t>Oprema za održavanje i zaštitu</t>
  </si>
  <si>
    <t>4225</t>
  </si>
  <si>
    <t>Instrumenti i uređaji</t>
  </si>
  <si>
    <t>4226</t>
  </si>
  <si>
    <t>Sportska i glazbena oprema</t>
  </si>
  <si>
    <t>45</t>
  </si>
  <si>
    <t>Rashodi za dodatna ulaganja na nefinancijskoj imovini</t>
  </si>
  <si>
    <t>451</t>
  </si>
  <si>
    <t>Dodatna ulaganja na građevinskim objektima</t>
  </si>
  <si>
    <t>4511</t>
  </si>
  <si>
    <t>Funk. klas: 096</t>
  </si>
  <si>
    <t>Dodatne usluge u obrazovanju</t>
  </si>
  <si>
    <t>19628</t>
  </si>
  <si>
    <t>UČENIČKI DOM LOVRAN</t>
  </si>
  <si>
    <t>Program: 5503</t>
  </si>
  <si>
    <t>Programi rada učeničkih domova</t>
  </si>
  <si>
    <t>A 550301</t>
  </si>
  <si>
    <t>A 550303</t>
  </si>
  <si>
    <t>Dodatne djelatnosti učeničkih domova</t>
  </si>
  <si>
    <t>K 550403</t>
  </si>
  <si>
    <t>Opremanje učeničkih domova</t>
  </si>
  <si>
    <t>POLUGODIŠNJI IZVJEŠTAJ O IZVRŠENJU FINANCIJSKOG PLANA UČENIČKOG DOMA LOVRAN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</si>
</sst>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#####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164" fontId="0" fillId="0" borderId="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3" xfId="0" applyFill="1" applyBorder="1"/>
    <xf numFmtId="164" fontId="0" fillId="0" borderId="3" xfId="0" applyNumberFormat="1" applyFill="1" applyBorder="1" applyAlignment="1">
      <alignment horizontal="right"/>
    </xf>
    <xf numFmtId="164" fontId="0" fillId="0" borderId="7" xfId="0" applyNumberFormat="1" applyFill="1" applyBorder="1" applyAlignment="1">
      <alignment horizontal="right"/>
    </xf>
    <xf numFmtId="0" fontId="0" fillId="0" borderId="2" xfId="0" applyFill="1" applyBorder="1"/>
    <xf numFmtId="164" fontId="0" fillId="0" borderId="2" xfId="0" applyNumberFormat="1" applyFill="1" applyBorder="1" applyAlignment="1">
      <alignment horizontal="right"/>
    </xf>
    <xf numFmtId="164" fontId="0" fillId="0" borderId="9" xfId="0" applyNumberFormat="1" applyFill="1" applyBorder="1" applyAlignment="1">
      <alignment horizontal="right"/>
    </xf>
    <xf numFmtId="0" fontId="0" fillId="0" borderId="0" xfId="0" applyFill="1" applyAlignment="1">
      <alignment horizontal="left"/>
    </xf>
    <xf numFmtId="0" fontId="2" fillId="0" borderId="0" xfId="0" applyFont="1" applyFill="1"/>
    <xf numFmtId="0" fontId="0" fillId="0" borderId="6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Normalno" xfId="0" builtinId="0"/>
    <cellStyle name="Obično_bilanc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tabSelected="1" zoomScaleNormal="100" workbookViewId="0">
      <selection activeCell="J2" sqref="J2"/>
    </sheetView>
  </sheetViews>
  <sheetFormatPr defaultColWidth="9.109375" defaultRowHeight="14.4" x14ac:dyDescent="0.3"/>
  <cols>
    <col min="1" max="1" width="38.44140625" style="31" customWidth="1"/>
    <col min="2" max="2" width="16.88671875" style="31" customWidth="1"/>
    <col min="3" max="3" width="16.5546875" style="31" customWidth="1"/>
    <col min="4" max="4" width="14.6640625" style="31" customWidth="1"/>
    <col min="5" max="5" width="12" style="31" customWidth="1"/>
    <col min="6" max="6" width="11.88671875" style="31" customWidth="1"/>
    <col min="7" max="16384" width="9.109375" style="31"/>
  </cols>
  <sheetData>
    <row r="1" spans="1:6" ht="71.400000000000006" customHeight="1" x14ac:dyDescent="0.3">
      <c r="A1" s="43" t="s">
        <v>280</v>
      </c>
      <c r="B1" s="43"/>
      <c r="C1" s="43"/>
      <c r="D1" s="43"/>
      <c r="E1" s="43"/>
      <c r="F1" s="43"/>
    </row>
    <row r="2" spans="1:6" x14ac:dyDescent="0.3">
      <c r="A2" s="41" t="s">
        <v>228</v>
      </c>
      <c r="B2" s="41"/>
      <c r="C2" s="41"/>
      <c r="D2" s="41"/>
      <c r="E2" s="41"/>
      <c r="F2" s="41"/>
    </row>
    <row r="3" spans="1:6" x14ac:dyDescent="0.3">
      <c r="A3" s="32"/>
      <c r="B3" s="32"/>
      <c r="C3" s="32"/>
      <c r="D3" s="32"/>
      <c r="E3" s="32"/>
      <c r="F3" s="32"/>
    </row>
    <row r="4" spans="1:6" x14ac:dyDescent="0.3">
      <c r="A4" s="40" t="s">
        <v>211</v>
      </c>
      <c r="B4" s="40"/>
      <c r="C4" s="40"/>
      <c r="D4" s="40"/>
      <c r="E4" s="40"/>
      <c r="F4" s="40"/>
    </row>
    <row r="5" spans="1:6" ht="12" hidden="1" customHeight="1" x14ac:dyDescent="0.3">
      <c r="A5" s="33"/>
      <c r="B5" s="33"/>
      <c r="C5" s="33"/>
      <c r="D5" s="33"/>
      <c r="E5" s="33"/>
      <c r="F5" s="33"/>
    </row>
    <row r="6" spans="1:6" ht="43.2" x14ac:dyDescent="0.3">
      <c r="A6" s="34" t="s">
        <v>222</v>
      </c>
      <c r="B6" s="34" t="s">
        <v>223</v>
      </c>
      <c r="C6" s="34" t="s">
        <v>224</v>
      </c>
      <c r="D6" s="34" t="s">
        <v>225</v>
      </c>
      <c r="E6" s="34" t="s">
        <v>206</v>
      </c>
      <c r="F6" s="34" t="s">
        <v>207</v>
      </c>
    </row>
    <row r="7" spans="1:6" x14ac:dyDescent="0.3">
      <c r="A7" s="29" t="s">
        <v>218</v>
      </c>
      <c r="B7" s="2">
        <f>B8+B9</f>
        <v>625516.51</v>
      </c>
      <c r="C7" s="2">
        <f>C8+C9</f>
        <v>1366900</v>
      </c>
      <c r="D7" s="2">
        <f>D8+D9</f>
        <v>660437.02</v>
      </c>
      <c r="E7" s="3">
        <f>D7/B7*100</f>
        <v>105.5826679938472</v>
      </c>
      <c r="F7" s="3">
        <f>D7/C7*100</f>
        <v>48.316410856683007</v>
      </c>
    </row>
    <row r="8" spans="1:6" x14ac:dyDescent="0.3">
      <c r="A8" s="29" t="s">
        <v>212</v>
      </c>
      <c r="B8" s="2">
        <v>625516.51</v>
      </c>
      <c r="C8" s="2">
        <v>1366900</v>
      </c>
      <c r="D8" s="2">
        <v>660437.02</v>
      </c>
      <c r="E8" s="3">
        <v>105.58</v>
      </c>
      <c r="F8" s="3">
        <v>48.32</v>
      </c>
    </row>
    <row r="9" spans="1:6" x14ac:dyDescent="0.3">
      <c r="A9" s="29" t="s">
        <v>213</v>
      </c>
      <c r="B9" s="2"/>
      <c r="C9" s="2">
        <v>0</v>
      </c>
      <c r="D9" s="2"/>
      <c r="E9" s="3"/>
      <c r="F9" s="3"/>
    </row>
    <row r="10" spans="1:6" x14ac:dyDescent="0.3">
      <c r="A10" s="29" t="s">
        <v>219</v>
      </c>
      <c r="B10" s="2">
        <f>B11+B12</f>
        <v>748140.4</v>
      </c>
      <c r="C10" s="2">
        <f>C11+C12</f>
        <v>1444900</v>
      </c>
      <c r="D10" s="2">
        <f>D11+D12</f>
        <v>690704.63</v>
      </c>
      <c r="E10" s="3">
        <f>D10/B10*100</f>
        <v>92.322862125879041</v>
      </c>
      <c r="F10" s="3">
        <f>D10/C10*100</f>
        <v>47.802936535400377</v>
      </c>
    </row>
    <row r="11" spans="1:6" x14ac:dyDescent="0.3">
      <c r="A11" s="29" t="s">
        <v>214</v>
      </c>
      <c r="B11" s="2">
        <v>725119.38</v>
      </c>
      <c r="C11" s="2">
        <v>1387400</v>
      </c>
      <c r="D11" s="2">
        <v>679602.85</v>
      </c>
      <c r="E11" s="3">
        <v>93.72</v>
      </c>
      <c r="F11" s="3">
        <v>48.98</v>
      </c>
    </row>
    <row r="12" spans="1:6" x14ac:dyDescent="0.3">
      <c r="A12" s="29" t="s">
        <v>215</v>
      </c>
      <c r="B12" s="2">
        <v>23021.02</v>
      </c>
      <c r="C12" s="2">
        <v>57500</v>
      </c>
      <c r="D12" s="2">
        <v>11101.78</v>
      </c>
      <c r="E12" s="3">
        <v>48.22</v>
      </c>
      <c r="F12" s="3">
        <v>19.309999999999999</v>
      </c>
    </row>
    <row r="13" spans="1:6" x14ac:dyDescent="0.3">
      <c r="A13" s="29" t="s">
        <v>205</v>
      </c>
      <c r="B13" s="2">
        <f>B7-B10</f>
        <v>-122623.89000000001</v>
      </c>
      <c r="C13" s="2">
        <f t="shared" ref="C13:D13" si="0">C7-C10</f>
        <v>-78000</v>
      </c>
      <c r="D13" s="2">
        <f t="shared" si="0"/>
        <v>-30267.609999999986</v>
      </c>
      <c r="E13" s="3">
        <f>D13/B13*100</f>
        <v>24.683289691755807</v>
      </c>
      <c r="F13" s="3">
        <f t="shared" ref="F13" si="1">D13/C13*100</f>
        <v>38.804628205128189</v>
      </c>
    </row>
    <row r="14" spans="1:6" x14ac:dyDescent="0.3">
      <c r="A14" s="32"/>
      <c r="B14" s="32"/>
      <c r="C14" s="32"/>
      <c r="D14" s="32"/>
      <c r="E14" s="32"/>
      <c r="F14" s="32"/>
    </row>
    <row r="15" spans="1:6" x14ac:dyDescent="0.3">
      <c r="A15" s="40" t="s">
        <v>226</v>
      </c>
      <c r="B15" s="40"/>
      <c r="C15" s="40"/>
      <c r="D15" s="40"/>
      <c r="E15" s="40"/>
      <c r="F15" s="40"/>
    </row>
    <row r="16" spans="1:6" ht="43.2" x14ac:dyDescent="0.3">
      <c r="A16" s="34" t="s">
        <v>222</v>
      </c>
      <c r="B16" s="34" t="s">
        <v>223</v>
      </c>
      <c r="C16" s="34" t="s">
        <v>224</v>
      </c>
      <c r="D16" s="34" t="s">
        <v>225</v>
      </c>
      <c r="E16" s="34" t="s">
        <v>206</v>
      </c>
      <c r="F16" s="34" t="s">
        <v>207</v>
      </c>
    </row>
    <row r="17" spans="1:6" x14ac:dyDescent="0.3">
      <c r="A17" s="35" t="s">
        <v>216</v>
      </c>
      <c r="B17" s="2">
        <v>0</v>
      </c>
      <c r="C17" s="2">
        <v>0</v>
      </c>
      <c r="D17" s="2">
        <v>0</v>
      </c>
      <c r="E17" s="3" t="s">
        <v>117</v>
      </c>
      <c r="F17" s="3" t="s">
        <v>117</v>
      </c>
    </row>
    <row r="18" spans="1:6" ht="28.8" x14ac:dyDescent="0.3">
      <c r="A18" s="30" t="s">
        <v>217</v>
      </c>
      <c r="B18" s="2">
        <v>0</v>
      </c>
      <c r="C18" s="2">
        <v>0</v>
      </c>
      <c r="D18" s="2">
        <v>0</v>
      </c>
      <c r="E18" s="3" t="s">
        <v>117</v>
      </c>
      <c r="F18" s="3" t="s">
        <v>117</v>
      </c>
    </row>
    <row r="19" spans="1:6" x14ac:dyDescent="0.3">
      <c r="A19" s="30" t="s">
        <v>220</v>
      </c>
      <c r="B19" s="2">
        <f>B17+B18</f>
        <v>0</v>
      </c>
      <c r="C19" s="2">
        <f t="shared" ref="C19:D19" si="2">C17+C18</f>
        <v>0</v>
      </c>
      <c r="D19" s="2">
        <f t="shared" si="2"/>
        <v>0</v>
      </c>
      <c r="E19" s="3" t="s">
        <v>117</v>
      </c>
      <c r="F19" s="3" t="s">
        <v>117</v>
      </c>
    </row>
    <row r="20" spans="1:6" x14ac:dyDescent="0.3">
      <c r="A20" s="29" t="s">
        <v>221</v>
      </c>
      <c r="B20" s="2">
        <f>B13</f>
        <v>-122623.89000000001</v>
      </c>
      <c r="C20" s="2">
        <f t="shared" ref="C20:D20" si="3">C13</f>
        <v>-78000</v>
      </c>
      <c r="D20" s="2">
        <f t="shared" si="3"/>
        <v>-30267.609999999986</v>
      </c>
      <c r="E20" s="3" t="s">
        <v>117</v>
      </c>
      <c r="F20" s="3" t="s">
        <v>117</v>
      </c>
    </row>
    <row r="21" spans="1:6" x14ac:dyDescent="0.3">
      <c r="A21" s="4"/>
      <c r="B21" s="5"/>
      <c r="C21" s="5"/>
      <c r="D21" s="5"/>
      <c r="E21" s="6"/>
      <c r="F21" s="6"/>
    </row>
    <row r="22" spans="1:6" x14ac:dyDescent="0.3">
      <c r="A22" s="40" t="s">
        <v>227</v>
      </c>
      <c r="B22" s="40"/>
      <c r="C22" s="40"/>
      <c r="D22" s="40"/>
      <c r="E22" s="40"/>
      <c r="F22" s="40"/>
    </row>
    <row r="23" spans="1:6" ht="43.2" x14ac:dyDescent="0.3">
      <c r="A23" s="34" t="s">
        <v>222</v>
      </c>
      <c r="B23" s="34" t="s">
        <v>223</v>
      </c>
      <c r="C23" s="34" t="s">
        <v>224</v>
      </c>
      <c r="D23" s="34" t="s">
        <v>225</v>
      </c>
      <c r="E23" s="34" t="s">
        <v>206</v>
      </c>
      <c r="F23" s="34" t="s">
        <v>207</v>
      </c>
    </row>
    <row r="24" spans="1:6" ht="28.8" x14ac:dyDescent="0.3">
      <c r="A24" s="30" t="s">
        <v>229</v>
      </c>
      <c r="B24" s="2">
        <v>46433.52</v>
      </c>
      <c r="C24" s="2">
        <v>78000</v>
      </c>
      <c r="D24" s="2">
        <v>7934.64</v>
      </c>
      <c r="E24" s="3">
        <f>D24/B24*100</f>
        <v>17.088172509859259</v>
      </c>
      <c r="F24" s="3">
        <f>D24/C24*100</f>
        <v>10.172615384615385</v>
      </c>
    </row>
    <row r="25" spans="1:6" ht="28.8" x14ac:dyDescent="0.3">
      <c r="A25" s="30" t="s">
        <v>230</v>
      </c>
      <c r="B25" s="2">
        <v>46433.52</v>
      </c>
      <c r="C25" s="2">
        <v>78000</v>
      </c>
      <c r="D25" s="2">
        <v>7934.64</v>
      </c>
      <c r="E25" s="3">
        <f>D25/B25*100</f>
        <v>17.088172509859259</v>
      </c>
      <c r="F25" s="3">
        <f>D25/C25*100</f>
        <v>10.172615384615385</v>
      </c>
    </row>
    <row r="26" spans="1:6" ht="28.8" x14ac:dyDescent="0.3">
      <c r="A26" s="30" t="s">
        <v>231</v>
      </c>
      <c r="B26" s="2">
        <v>0</v>
      </c>
      <c r="C26" s="2">
        <v>0</v>
      </c>
      <c r="D26" s="2">
        <v>0</v>
      </c>
      <c r="E26" s="2" t="s">
        <v>117</v>
      </c>
      <c r="F26" s="3" t="s">
        <v>117</v>
      </c>
    </row>
    <row r="27" spans="1:6" ht="57.6" x14ac:dyDescent="0.3">
      <c r="A27" s="30" t="s">
        <v>233</v>
      </c>
      <c r="B27" s="2" t="s">
        <v>117</v>
      </c>
      <c r="C27" s="2" t="s">
        <v>117</v>
      </c>
      <c r="D27" s="2" t="s">
        <v>117</v>
      </c>
      <c r="E27" s="2" t="s">
        <v>117</v>
      </c>
      <c r="F27" s="3" t="s">
        <v>117</v>
      </c>
    </row>
    <row r="28" spans="1:6" x14ac:dyDescent="0.3">
      <c r="E28" s="36"/>
      <c r="F28" s="36"/>
    </row>
  </sheetData>
  <mergeCells count="5">
    <mergeCell ref="A1:F1"/>
    <mergeCell ref="A4:F4"/>
    <mergeCell ref="A15:F15"/>
    <mergeCell ref="A22:F22"/>
    <mergeCell ref="A2:F2"/>
  </mergeCells>
  <printOptions horizontalCentered="1"/>
  <pageMargins left="0.51181102362204722" right="0.51181102362204722" top="0.78740157480314965" bottom="0.78740157480314965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5"/>
  <sheetViews>
    <sheetView zoomScaleNormal="100" workbookViewId="0">
      <selection activeCell="B2" sqref="B2"/>
    </sheetView>
  </sheetViews>
  <sheetFormatPr defaultColWidth="9.109375" defaultRowHeight="14.4" x14ac:dyDescent="0.3"/>
  <cols>
    <col min="1" max="1" width="10.6640625" style="23" customWidth="1" collapsed="1"/>
    <col min="2" max="2" width="40.6640625" style="8" customWidth="1" collapsed="1"/>
    <col min="3" max="3" width="15.6640625" style="8" customWidth="1" collapsed="1"/>
    <col min="4" max="4" width="13.6640625" style="8" customWidth="1" collapsed="1"/>
    <col min="5" max="5" width="15.6640625" style="8" bestFit="1" customWidth="1" collapsed="1"/>
    <col min="6" max="7" width="10.44140625" style="8" bestFit="1" customWidth="1" collapsed="1"/>
    <col min="8" max="16384" width="9.109375" style="8"/>
  </cols>
  <sheetData>
    <row r="1" spans="1:7" x14ac:dyDescent="0.3">
      <c r="A1" s="7" t="s">
        <v>234</v>
      </c>
    </row>
    <row r="2" spans="1:7" x14ac:dyDescent="0.3">
      <c r="A2" s="7" t="s">
        <v>107</v>
      </c>
    </row>
    <row r="3" spans="1:7" s="12" customFormat="1" ht="28.8" x14ac:dyDescent="0.3">
      <c r="A3" s="37" t="s">
        <v>121</v>
      </c>
      <c r="B3" s="38" t="s">
        <v>2</v>
      </c>
      <c r="C3" s="28" t="s">
        <v>223</v>
      </c>
      <c r="D3" s="28" t="s">
        <v>224</v>
      </c>
      <c r="E3" s="28" t="s">
        <v>225</v>
      </c>
      <c r="F3" s="38" t="s">
        <v>3</v>
      </c>
      <c r="G3" s="38" t="s">
        <v>3</v>
      </c>
    </row>
    <row r="4" spans="1:7" x14ac:dyDescent="0.3">
      <c r="A4" s="17"/>
      <c r="B4" s="17" t="s">
        <v>0</v>
      </c>
      <c r="C4" s="18"/>
      <c r="D4" s="18"/>
      <c r="E4" s="18"/>
      <c r="F4" s="18"/>
      <c r="G4" s="18"/>
    </row>
    <row r="5" spans="1:7" x14ac:dyDescent="0.3">
      <c r="A5" s="17" t="s">
        <v>131</v>
      </c>
      <c r="B5" s="17" t="s">
        <v>9</v>
      </c>
      <c r="C5" s="18">
        <v>625516.51</v>
      </c>
      <c r="D5" s="18">
        <v>1366900</v>
      </c>
      <c r="E5" s="18">
        <v>660437.02</v>
      </c>
      <c r="F5" s="18">
        <v>105.58</v>
      </c>
      <c r="G5" s="18">
        <v>48.32</v>
      </c>
    </row>
    <row r="6" spans="1:7" x14ac:dyDescent="0.3">
      <c r="A6" s="17" t="s">
        <v>132</v>
      </c>
      <c r="B6" s="17" t="s">
        <v>10</v>
      </c>
      <c r="C6" s="18">
        <v>448389.8</v>
      </c>
      <c r="D6" s="18">
        <v>958000</v>
      </c>
      <c r="E6" s="18">
        <v>468807.23</v>
      </c>
      <c r="F6" s="18">
        <v>104.55</v>
      </c>
      <c r="G6" s="18">
        <v>48.94</v>
      </c>
    </row>
    <row r="7" spans="1:7" x14ac:dyDescent="0.3">
      <c r="A7" s="17" t="s">
        <v>133</v>
      </c>
      <c r="B7" s="17" t="s">
        <v>11</v>
      </c>
      <c r="C7" s="18">
        <v>448389.8</v>
      </c>
      <c r="D7" s="18"/>
      <c r="E7" s="18">
        <v>468807.23</v>
      </c>
      <c r="F7" s="18">
        <v>104.55</v>
      </c>
      <c r="G7" s="18"/>
    </row>
    <row r="8" spans="1:7" x14ac:dyDescent="0.3">
      <c r="A8" s="17" t="s">
        <v>134</v>
      </c>
      <c r="B8" s="17" t="s">
        <v>12</v>
      </c>
      <c r="C8" s="18">
        <v>448389.8</v>
      </c>
      <c r="D8" s="18"/>
      <c r="E8" s="18">
        <v>468807.23</v>
      </c>
      <c r="F8" s="18">
        <v>104.55</v>
      </c>
      <c r="G8" s="18"/>
    </row>
    <row r="9" spans="1:7" x14ac:dyDescent="0.3">
      <c r="A9" s="17" t="s">
        <v>135</v>
      </c>
      <c r="B9" s="17" t="s">
        <v>13</v>
      </c>
      <c r="C9" s="18"/>
      <c r="D9" s="18">
        <v>20</v>
      </c>
      <c r="E9" s="18">
        <v>0.01</v>
      </c>
      <c r="F9" s="18"/>
      <c r="G9" s="18">
        <v>0.05</v>
      </c>
    </row>
    <row r="10" spans="1:7" x14ac:dyDescent="0.3">
      <c r="A10" s="17" t="s">
        <v>136</v>
      </c>
      <c r="B10" s="17" t="s">
        <v>14</v>
      </c>
      <c r="C10" s="18"/>
      <c r="D10" s="18"/>
      <c r="E10" s="18">
        <v>0.01</v>
      </c>
      <c r="F10" s="18"/>
      <c r="G10" s="18"/>
    </row>
    <row r="11" spans="1:7" x14ac:dyDescent="0.3">
      <c r="A11" s="17" t="s">
        <v>137</v>
      </c>
      <c r="B11" s="17" t="s">
        <v>15</v>
      </c>
      <c r="C11" s="18"/>
      <c r="D11" s="18"/>
      <c r="E11" s="18">
        <v>0.01</v>
      </c>
      <c r="F11" s="18"/>
      <c r="G11" s="18"/>
    </row>
    <row r="12" spans="1:7" x14ac:dyDescent="0.3">
      <c r="A12" s="17" t="s">
        <v>138</v>
      </c>
      <c r="B12" s="17" t="s">
        <v>16</v>
      </c>
      <c r="C12" s="18">
        <v>77249.84</v>
      </c>
      <c r="D12" s="18">
        <v>160000</v>
      </c>
      <c r="E12" s="18">
        <v>74318.87</v>
      </c>
      <c r="F12" s="18">
        <v>96.21</v>
      </c>
      <c r="G12" s="18">
        <v>46.45</v>
      </c>
    </row>
    <row r="13" spans="1:7" x14ac:dyDescent="0.3">
      <c r="A13" s="17" t="s">
        <v>139</v>
      </c>
      <c r="B13" s="17" t="s">
        <v>17</v>
      </c>
      <c r="C13" s="18">
        <v>77249.84</v>
      </c>
      <c r="D13" s="18"/>
      <c r="E13" s="18">
        <v>74318.87</v>
      </c>
      <c r="F13" s="18">
        <v>96.21</v>
      </c>
      <c r="G13" s="18"/>
    </row>
    <row r="14" spans="1:7" x14ac:dyDescent="0.3">
      <c r="A14" s="17" t="s">
        <v>140</v>
      </c>
      <c r="B14" s="17" t="s">
        <v>18</v>
      </c>
      <c r="C14" s="18">
        <v>77249.84</v>
      </c>
      <c r="D14" s="18"/>
      <c r="E14" s="18">
        <v>74318.87</v>
      </c>
      <c r="F14" s="18">
        <v>96.21</v>
      </c>
      <c r="G14" s="18"/>
    </row>
    <row r="15" spans="1:7" x14ac:dyDescent="0.3">
      <c r="A15" s="17" t="s">
        <v>141</v>
      </c>
      <c r="B15" s="17" t="s">
        <v>236</v>
      </c>
      <c r="C15" s="18">
        <v>5175.13</v>
      </c>
      <c r="D15" s="18">
        <v>79980</v>
      </c>
      <c r="E15" s="18">
        <v>5015.3599999999997</v>
      </c>
      <c r="F15" s="18">
        <v>96.91</v>
      </c>
      <c r="G15" s="18">
        <v>6.27</v>
      </c>
    </row>
    <row r="16" spans="1:7" x14ac:dyDescent="0.3">
      <c r="A16" s="17" t="s">
        <v>142</v>
      </c>
      <c r="B16" s="17" t="s">
        <v>19</v>
      </c>
      <c r="C16" s="18">
        <v>5175.13</v>
      </c>
      <c r="D16" s="18"/>
      <c r="E16" s="18">
        <v>5015.3599999999997</v>
      </c>
      <c r="F16" s="18">
        <v>96.91</v>
      </c>
      <c r="G16" s="18"/>
    </row>
    <row r="17" spans="1:7" x14ac:dyDescent="0.3">
      <c r="A17" s="17" t="s">
        <v>248</v>
      </c>
      <c r="B17" s="17" t="s">
        <v>249</v>
      </c>
      <c r="C17" s="18"/>
      <c r="D17" s="18"/>
      <c r="E17" s="18">
        <v>577.4</v>
      </c>
      <c r="F17" s="18"/>
      <c r="G17" s="18"/>
    </row>
    <row r="18" spans="1:7" x14ac:dyDescent="0.3">
      <c r="A18" s="17" t="s">
        <v>143</v>
      </c>
      <c r="B18" s="17" t="s">
        <v>20</v>
      </c>
      <c r="C18" s="18">
        <v>5175.13</v>
      </c>
      <c r="D18" s="18"/>
      <c r="E18" s="18">
        <v>4437.96</v>
      </c>
      <c r="F18" s="18">
        <v>85.76</v>
      </c>
      <c r="G18" s="18"/>
    </row>
    <row r="19" spans="1:7" x14ac:dyDescent="0.3">
      <c r="A19" s="17" t="s">
        <v>144</v>
      </c>
      <c r="B19" s="17" t="s">
        <v>22</v>
      </c>
      <c r="C19" s="18">
        <v>94678.68</v>
      </c>
      <c r="D19" s="18">
        <v>166900</v>
      </c>
      <c r="E19" s="18">
        <v>112295.55</v>
      </c>
      <c r="F19" s="18">
        <v>118.61</v>
      </c>
      <c r="G19" s="18">
        <v>67.28</v>
      </c>
    </row>
    <row r="20" spans="1:7" x14ac:dyDescent="0.3">
      <c r="A20" s="17" t="s">
        <v>145</v>
      </c>
      <c r="B20" s="17" t="s">
        <v>23</v>
      </c>
      <c r="C20" s="18">
        <v>94678.68</v>
      </c>
      <c r="D20" s="18"/>
      <c r="E20" s="18">
        <v>112295.55</v>
      </c>
      <c r="F20" s="18">
        <v>118.61</v>
      </c>
      <c r="G20" s="18"/>
    </row>
    <row r="21" spans="1:7" x14ac:dyDescent="0.3">
      <c r="A21" s="17" t="s">
        <v>146</v>
      </c>
      <c r="B21" s="17" t="s">
        <v>24</v>
      </c>
      <c r="C21" s="18">
        <v>94678.68</v>
      </c>
      <c r="D21" s="18"/>
      <c r="E21" s="18">
        <v>112295.55</v>
      </c>
      <c r="F21" s="18">
        <v>118.61</v>
      </c>
      <c r="G21" s="18"/>
    </row>
    <row r="22" spans="1:7" x14ac:dyDescent="0.3">
      <c r="A22" s="17" t="s">
        <v>147</v>
      </c>
      <c r="B22" s="17" t="s">
        <v>25</v>
      </c>
      <c r="C22" s="18">
        <v>23.06</v>
      </c>
      <c r="D22" s="18">
        <v>2000</v>
      </c>
      <c r="E22" s="18"/>
      <c r="F22" s="18"/>
      <c r="G22" s="18"/>
    </row>
    <row r="23" spans="1:7" x14ac:dyDescent="0.3">
      <c r="A23" s="17" t="s">
        <v>148</v>
      </c>
      <c r="B23" s="17" t="s">
        <v>149</v>
      </c>
      <c r="C23" s="18">
        <v>23.06</v>
      </c>
      <c r="D23" s="18"/>
      <c r="E23" s="18"/>
      <c r="F23" s="18"/>
      <c r="G23" s="18"/>
    </row>
    <row r="24" spans="1:7" x14ac:dyDescent="0.3">
      <c r="A24" s="17" t="s">
        <v>150</v>
      </c>
      <c r="B24" s="17" t="s">
        <v>149</v>
      </c>
      <c r="C24" s="18">
        <v>23.06</v>
      </c>
      <c r="D24" s="18"/>
      <c r="E24" s="18"/>
      <c r="F24" s="18"/>
      <c r="G24" s="18"/>
    </row>
    <row r="25" spans="1:7" x14ac:dyDescent="0.3">
      <c r="A25" s="17"/>
      <c r="B25" s="17" t="s">
        <v>26</v>
      </c>
      <c r="C25" s="18">
        <v>625516.51</v>
      </c>
      <c r="D25" s="18">
        <v>1366900</v>
      </c>
      <c r="E25" s="18">
        <v>660437.02</v>
      </c>
      <c r="F25" s="18">
        <v>105.58</v>
      </c>
      <c r="G25" s="18">
        <v>48.32</v>
      </c>
    </row>
    <row r="26" spans="1:7" x14ac:dyDescent="0.3">
      <c r="A26" s="17" t="s">
        <v>151</v>
      </c>
      <c r="B26" s="17" t="s">
        <v>27</v>
      </c>
      <c r="C26" s="18">
        <v>725119.38</v>
      </c>
      <c r="D26" s="18">
        <v>1387400</v>
      </c>
      <c r="E26" s="18">
        <v>679602.85</v>
      </c>
      <c r="F26" s="18">
        <v>93.72</v>
      </c>
      <c r="G26" s="18">
        <v>48.98</v>
      </c>
    </row>
    <row r="27" spans="1:7" x14ac:dyDescent="0.3">
      <c r="A27" s="17" t="s">
        <v>152</v>
      </c>
      <c r="B27" s="17" t="s">
        <v>28</v>
      </c>
      <c r="C27" s="18">
        <v>519749.41</v>
      </c>
      <c r="D27" s="18">
        <v>974650</v>
      </c>
      <c r="E27" s="18">
        <v>473407.72</v>
      </c>
      <c r="F27" s="18">
        <v>91.08</v>
      </c>
      <c r="G27" s="18">
        <v>48.57</v>
      </c>
    </row>
    <row r="28" spans="1:7" x14ac:dyDescent="0.3">
      <c r="A28" s="17" t="s">
        <v>153</v>
      </c>
      <c r="B28" s="17" t="s">
        <v>29</v>
      </c>
      <c r="C28" s="18">
        <v>431715.26</v>
      </c>
      <c r="D28" s="18"/>
      <c r="E28" s="18">
        <v>385888.99</v>
      </c>
      <c r="F28" s="18">
        <v>89.39</v>
      </c>
      <c r="G28" s="18"/>
    </row>
    <row r="29" spans="1:7" x14ac:dyDescent="0.3">
      <c r="A29" s="17" t="s">
        <v>154</v>
      </c>
      <c r="B29" s="17" t="s">
        <v>30</v>
      </c>
      <c r="C29" s="18">
        <v>431715.26</v>
      </c>
      <c r="D29" s="18"/>
      <c r="E29" s="18">
        <v>384524.74</v>
      </c>
      <c r="F29" s="18">
        <v>89.07</v>
      </c>
      <c r="G29" s="18"/>
    </row>
    <row r="30" spans="1:7" x14ac:dyDescent="0.3">
      <c r="A30" s="17" t="s">
        <v>250</v>
      </c>
      <c r="B30" s="17" t="s">
        <v>251</v>
      </c>
      <c r="C30" s="18"/>
      <c r="D30" s="18"/>
      <c r="E30" s="18">
        <v>1364.25</v>
      </c>
      <c r="F30" s="18"/>
      <c r="G30" s="18"/>
    </row>
    <row r="31" spans="1:7" x14ac:dyDescent="0.3">
      <c r="A31" s="17" t="s">
        <v>155</v>
      </c>
      <c r="B31" s="17" t="s">
        <v>31</v>
      </c>
      <c r="C31" s="18">
        <v>16772.73</v>
      </c>
      <c r="D31" s="18"/>
      <c r="E31" s="18">
        <v>23847.11</v>
      </c>
      <c r="F31" s="18">
        <v>142.18</v>
      </c>
      <c r="G31" s="18"/>
    </row>
    <row r="32" spans="1:7" x14ac:dyDescent="0.3">
      <c r="A32" s="17" t="s">
        <v>156</v>
      </c>
      <c r="B32" s="17" t="s">
        <v>31</v>
      </c>
      <c r="C32" s="18">
        <v>16772.73</v>
      </c>
      <c r="D32" s="18"/>
      <c r="E32" s="18">
        <v>23847.11</v>
      </c>
      <c r="F32" s="18">
        <v>142.18</v>
      </c>
      <c r="G32" s="18"/>
    </row>
    <row r="33" spans="1:7" x14ac:dyDescent="0.3">
      <c r="A33" s="17" t="s">
        <v>157</v>
      </c>
      <c r="B33" s="17" t="s">
        <v>32</v>
      </c>
      <c r="C33" s="18">
        <v>71261.42</v>
      </c>
      <c r="D33" s="18"/>
      <c r="E33" s="18">
        <v>63671.62</v>
      </c>
      <c r="F33" s="18">
        <v>89.35</v>
      </c>
      <c r="G33" s="18"/>
    </row>
    <row r="34" spans="1:7" x14ac:dyDescent="0.3">
      <c r="A34" s="17" t="s">
        <v>158</v>
      </c>
      <c r="B34" s="17" t="s">
        <v>33</v>
      </c>
      <c r="C34" s="18">
        <v>71261.42</v>
      </c>
      <c r="D34" s="18"/>
      <c r="E34" s="18">
        <v>63671.62</v>
      </c>
      <c r="F34" s="18">
        <v>89.35</v>
      </c>
      <c r="G34" s="18"/>
    </row>
    <row r="35" spans="1:7" x14ac:dyDescent="0.3">
      <c r="A35" s="17" t="s">
        <v>159</v>
      </c>
      <c r="B35" s="17" t="s">
        <v>34</v>
      </c>
      <c r="C35" s="18">
        <v>204575.27</v>
      </c>
      <c r="D35" s="18">
        <v>410385</v>
      </c>
      <c r="E35" s="18">
        <v>204533.72</v>
      </c>
      <c r="F35" s="18">
        <v>99.98</v>
      </c>
      <c r="G35" s="18">
        <v>49.84</v>
      </c>
    </row>
    <row r="36" spans="1:7" x14ac:dyDescent="0.3">
      <c r="A36" s="17" t="s">
        <v>160</v>
      </c>
      <c r="B36" s="17" t="s">
        <v>35</v>
      </c>
      <c r="C36" s="18">
        <v>17959.349999999999</v>
      </c>
      <c r="D36" s="18"/>
      <c r="E36" s="18">
        <v>18755.900000000001</v>
      </c>
      <c r="F36" s="18">
        <v>104.44</v>
      </c>
      <c r="G36" s="18"/>
    </row>
    <row r="37" spans="1:7" x14ac:dyDescent="0.3">
      <c r="A37" s="17" t="s">
        <v>161</v>
      </c>
      <c r="B37" s="17" t="s">
        <v>36</v>
      </c>
      <c r="C37" s="18">
        <v>5974.7</v>
      </c>
      <c r="D37" s="18"/>
      <c r="E37" s="18">
        <v>5896.04</v>
      </c>
      <c r="F37" s="18">
        <v>98.68</v>
      </c>
      <c r="G37" s="18"/>
    </row>
    <row r="38" spans="1:7" x14ac:dyDescent="0.3">
      <c r="A38" s="17" t="s">
        <v>162</v>
      </c>
      <c r="B38" s="17" t="s">
        <v>37</v>
      </c>
      <c r="C38" s="18">
        <v>8731.3700000000008</v>
      </c>
      <c r="D38" s="18"/>
      <c r="E38" s="18">
        <v>10260.959999999999</v>
      </c>
      <c r="F38" s="18">
        <v>117.52</v>
      </c>
      <c r="G38" s="18"/>
    </row>
    <row r="39" spans="1:7" x14ac:dyDescent="0.3">
      <c r="A39" s="17" t="s">
        <v>163</v>
      </c>
      <c r="B39" s="17" t="s">
        <v>38</v>
      </c>
      <c r="C39" s="18">
        <v>2570.52</v>
      </c>
      <c r="D39" s="18"/>
      <c r="E39" s="18">
        <v>1947.6</v>
      </c>
      <c r="F39" s="18">
        <v>75.77</v>
      </c>
      <c r="G39" s="18"/>
    </row>
    <row r="40" spans="1:7" x14ac:dyDescent="0.3">
      <c r="A40" s="17" t="s">
        <v>252</v>
      </c>
      <c r="B40" s="17" t="s">
        <v>253</v>
      </c>
      <c r="C40" s="18">
        <v>682.76</v>
      </c>
      <c r="D40" s="18"/>
      <c r="E40" s="18">
        <v>651.29999999999995</v>
      </c>
      <c r="F40" s="18">
        <v>95.39</v>
      </c>
      <c r="G40" s="18"/>
    </row>
    <row r="41" spans="1:7" x14ac:dyDescent="0.3">
      <c r="A41" s="17" t="s">
        <v>164</v>
      </c>
      <c r="B41" s="17" t="s">
        <v>39</v>
      </c>
      <c r="C41" s="18">
        <v>93423.86</v>
      </c>
      <c r="D41" s="18"/>
      <c r="E41" s="18">
        <v>107781.21</v>
      </c>
      <c r="F41" s="18">
        <v>115.37</v>
      </c>
      <c r="G41" s="18"/>
    </row>
    <row r="42" spans="1:7" x14ac:dyDescent="0.3">
      <c r="A42" s="17" t="s">
        <v>165</v>
      </c>
      <c r="B42" s="17" t="s">
        <v>40</v>
      </c>
      <c r="C42" s="18">
        <v>10885.33</v>
      </c>
      <c r="D42" s="18"/>
      <c r="E42" s="18">
        <v>13471.1</v>
      </c>
      <c r="F42" s="18">
        <v>123.75</v>
      </c>
      <c r="G42" s="18"/>
    </row>
    <row r="43" spans="1:7" x14ac:dyDescent="0.3">
      <c r="A43" s="17" t="s">
        <v>166</v>
      </c>
      <c r="B43" s="17" t="s">
        <v>41</v>
      </c>
      <c r="C43" s="18">
        <v>47925.14</v>
      </c>
      <c r="D43" s="18"/>
      <c r="E43" s="18">
        <v>55117.85</v>
      </c>
      <c r="F43" s="18">
        <v>115.01</v>
      </c>
      <c r="G43" s="18"/>
    </row>
    <row r="44" spans="1:7" x14ac:dyDescent="0.3">
      <c r="A44" s="17" t="s">
        <v>167</v>
      </c>
      <c r="B44" s="17" t="s">
        <v>42</v>
      </c>
      <c r="C44" s="18">
        <v>25962.28</v>
      </c>
      <c r="D44" s="18"/>
      <c r="E44" s="18">
        <v>36085.660000000003</v>
      </c>
      <c r="F44" s="18">
        <v>138.99</v>
      </c>
      <c r="G44" s="18"/>
    </row>
    <row r="45" spans="1:7" x14ac:dyDescent="0.3">
      <c r="A45" s="17" t="s">
        <v>168</v>
      </c>
      <c r="B45" s="17" t="s">
        <v>43</v>
      </c>
      <c r="C45" s="18">
        <v>3738.17</v>
      </c>
      <c r="D45" s="18"/>
      <c r="E45" s="18">
        <v>708.31</v>
      </c>
      <c r="F45" s="18">
        <v>18.95</v>
      </c>
      <c r="G45" s="18"/>
    </row>
    <row r="46" spans="1:7" x14ac:dyDescent="0.3">
      <c r="A46" s="17" t="s">
        <v>169</v>
      </c>
      <c r="B46" s="17" t="s">
        <v>237</v>
      </c>
      <c r="C46" s="18">
        <v>4783.95</v>
      </c>
      <c r="D46" s="18"/>
      <c r="E46" s="18">
        <v>708.29</v>
      </c>
      <c r="F46" s="18">
        <v>14.81</v>
      </c>
      <c r="G46" s="18"/>
    </row>
    <row r="47" spans="1:7" x14ac:dyDescent="0.3">
      <c r="A47" s="17" t="s">
        <v>170</v>
      </c>
      <c r="B47" s="17" t="s">
        <v>171</v>
      </c>
      <c r="C47" s="18">
        <v>128.99</v>
      </c>
      <c r="D47" s="18"/>
      <c r="E47" s="18">
        <v>1690</v>
      </c>
      <c r="F47" s="18">
        <v>999.99</v>
      </c>
      <c r="G47" s="18"/>
    </row>
    <row r="48" spans="1:7" x14ac:dyDescent="0.3">
      <c r="A48" s="17" t="s">
        <v>172</v>
      </c>
      <c r="B48" s="17" t="s">
        <v>44</v>
      </c>
      <c r="C48" s="18">
        <v>87086.92</v>
      </c>
      <c r="D48" s="18"/>
      <c r="E48" s="18">
        <v>73070.649999999994</v>
      </c>
      <c r="F48" s="18">
        <v>83.91</v>
      </c>
      <c r="G48" s="18"/>
    </row>
    <row r="49" spans="1:7" x14ac:dyDescent="0.3">
      <c r="A49" s="17" t="s">
        <v>173</v>
      </c>
      <c r="B49" s="17" t="s">
        <v>174</v>
      </c>
      <c r="C49" s="18">
        <v>5706.27</v>
      </c>
      <c r="D49" s="18"/>
      <c r="E49" s="18">
        <v>5837.52</v>
      </c>
      <c r="F49" s="18">
        <v>102.3</v>
      </c>
      <c r="G49" s="18"/>
    </row>
    <row r="50" spans="1:7" x14ac:dyDescent="0.3">
      <c r="A50" s="17" t="s">
        <v>175</v>
      </c>
      <c r="B50" s="17" t="s">
        <v>45</v>
      </c>
      <c r="C50" s="18">
        <v>30485.84</v>
      </c>
      <c r="D50" s="18"/>
      <c r="E50" s="18">
        <v>12214.07</v>
      </c>
      <c r="F50" s="18">
        <v>40.06</v>
      </c>
      <c r="G50" s="18"/>
    </row>
    <row r="51" spans="1:7" x14ac:dyDescent="0.3">
      <c r="A51" s="17" t="s">
        <v>176</v>
      </c>
      <c r="B51" s="17" t="s">
        <v>46</v>
      </c>
      <c r="C51" s="18">
        <v>18716.23</v>
      </c>
      <c r="D51" s="18"/>
      <c r="E51" s="18">
        <v>16469.830000000002</v>
      </c>
      <c r="F51" s="18">
        <v>88</v>
      </c>
      <c r="G51" s="18"/>
    </row>
    <row r="52" spans="1:7" x14ac:dyDescent="0.3">
      <c r="A52" s="17" t="s">
        <v>177</v>
      </c>
      <c r="B52" s="17" t="s">
        <v>47</v>
      </c>
      <c r="C52" s="18">
        <v>5548.32</v>
      </c>
      <c r="D52" s="18"/>
      <c r="E52" s="18">
        <v>5963.96</v>
      </c>
      <c r="F52" s="18">
        <v>107.49</v>
      </c>
      <c r="G52" s="18"/>
    </row>
    <row r="53" spans="1:7" x14ac:dyDescent="0.3">
      <c r="A53" s="17" t="s">
        <v>178</v>
      </c>
      <c r="B53" s="17" t="s">
        <v>179</v>
      </c>
      <c r="C53" s="18">
        <v>856.3</v>
      </c>
      <c r="D53" s="18"/>
      <c r="E53" s="18">
        <v>1915.47</v>
      </c>
      <c r="F53" s="18">
        <v>223.69</v>
      </c>
      <c r="G53" s="18"/>
    </row>
    <row r="54" spans="1:7" x14ac:dyDescent="0.3">
      <c r="A54" s="17" t="s">
        <v>180</v>
      </c>
      <c r="B54" s="17" t="s">
        <v>48</v>
      </c>
      <c r="C54" s="18">
        <v>12829.61</v>
      </c>
      <c r="D54" s="18"/>
      <c r="E54" s="18">
        <v>18012.07</v>
      </c>
      <c r="F54" s="18">
        <v>140.38999999999999</v>
      </c>
      <c r="G54" s="18"/>
    </row>
    <row r="55" spans="1:7" x14ac:dyDescent="0.3">
      <c r="A55" s="17" t="s">
        <v>181</v>
      </c>
      <c r="B55" s="17" t="s">
        <v>49</v>
      </c>
      <c r="C55" s="18">
        <v>4113.71</v>
      </c>
      <c r="D55" s="18"/>
      <c r="E55" s="18">
        <v>4578.3500000000004</v>
      </c>
      <c r="F55" s="18">
        <v>111.29</v>
      </c>
      <c r="G55" s="18"/>
    </row>
    <row r="56" spans="1:7" x14ac:dyDescent="0.3">
      <c r="A56" s="17" t="s">
        <v>182</v>
      </c>
      <c r="B56" s="17" t="s">
        <v>50</v>
      </c>
      <c r="C56" s="18">
        <v>8830.64</v>
      </c>
      <c r="D56" s="18"/>
      <c r="E56" s="18">
        <v>8079.38</v>
      </c>
      <c r="F56" s="18">
        <v>91.49</v>
      </c>
      <c r="G56" s="18"/>
    </row>
    <row r="57" spans="1:7" x14ac:dyDescent="0.3">
      <c r="A57" s="17" t="s">
        <v>183</v>
      </c>
      <c r="B57" s="17" t="s">
        <v>51</v>
      </c>
      <c r="C57" s="18">
        <v>6105.14</v>
      </c>
      <c r="D57" s="18"/>
      <c r="E57" s="18">
        <v>4925.96</v>
      </c>
      <c r="F57" s="18">
        <v>80.69</v>
      </c>
      <c r="G57" s="18"/>
    </row>
    <row r="58" spans="1:7" x14ac:dyDescent="0.3">
      <c r="A58" s="17" t="s">
        <v>184</v>
      </c>
      <c r="B58" s="17" t="s">
        <v>185</v>
      </c>
      <c r="C58" s="18">
        <v>507.2</v>
      </c>
      <c r="D58" s="18"/>
      <c r="E58" s="18">
        <v>45</v>
      </c>
      <c r="F58" s="18">
        <v>8.8699999999999992</v>
      </c>
      <c r="G58" s="18"/>
    </row>
    <row r="59" spans="1:7" x14ac:dyDescent="0.3">
      <c r="A59" s="17" t="s">
        <v>254</v>
      </c>
      <c r="B59" s="17" t="s">
        <v>255</v>
      </c>
      <c r="C59" s="18">
        <v>616.12</v>
      </c>
      <c r="D59" s="18"/>
      <c r="E59" s="18">
        <v>452.5</v>
      </c>
      <c r="F59" s="18">
        <v>73.44</v>
      </c>
      <c r="G59" s="18"/>
    </row>
    <row r="60" spans="1:7" x14ac:dyDescent="0.3">
      <c r="A60" s="17" t="s">
        <v>238</v>
      </c>
      <c r="B60" s="17" t="s">
        <v>239</v>
      </c>
      <c r="C60" s="18">
        <v>1260.27</v>
      </c>
      <c r="D60" s="18"/>
      <c r="E60" s="18"/>
      <c r="F60" s="18"/>
      <c r="G60" s="18"/>
    </row>
    <row r="61" spans="1:7" x14ac:dyDescent="0.3">
      <c r="A61" s="17" t="s">
        <v>186</v>
      </c>
      <c r="B61" s="17" t="s">
        <v>118</v>
      </c>
      <c r="C61" s="18">
        <v>742.28</v>
      </c>
      <c r="D61" s="18"/>
      <c r="E61" s="18">
        <v>833</v>
      </c>
      <c r="F61" s="18">
        <v>112.22</v>
      </c>
      <c r="G61" s="18"/>
    </row>
    <row r="62" spans="1:7" x14ac:dyDescent="0.3">
      <c r="A62" s="17" t="s">
        <v>187</v>
      </c>
      <c r="B62" s="17" t="s">
        <v>52</v>
      </c>
      <c r="C62" s="18">
        <v>898.09</v>
      </c>
      <c r="D62" s="18"/>
      <c r="E62" s="18">
        <v>824.6</v>
      </c>
      <c r="F62" s="18">
        <v>91.82</v>
      </c>
      <c r="G62" s="18"/>
    </row>
    <row r="63" spans="1:7" x14ac:dyDescent="0.3">
      <c r="A63" s="17" t="s">
        <v>188</v>
      </c>
      <c r="B63" s="17" t="s">
        <v>51</v>
      </c>
      <c r="C63" s="18">
        <v>2081.1799999999998</v>
      </c>
      <c r="D63" s="18"/>
      <c r="E63" s="18">
        <v>2770.86</v>
      </c>
      <c r="F63" s="18">
        <v>133.13999999999999</v>
      </c>
      <c r="G63" s="18"/>
    </row>
    <row r="64" spans="1:7" x14ac:dyDescent="0.3">
      <c r="A64" s="17" t="s">
        <v>189</v>
      </c>
      <c r="B64" s="17" t="s">
        <v>53</v>
      </c>
      <c r="C64" s="18">
        <v>794.7</v>
      </c>
      <c r="D64" s="18">
        <v>2365</v>
      </c>
      <c r="E64" s="18">
        <v>308.91000000000003</v>
      </c>
      <c r="F64" s="18">
        <v>38.869999999999997</v>
      </c>
      <c r="G64" s="18">
        <v>13.06</v>
      </c>
    </row>
    <row r="65" spans="1:7" x14ac:dyDescent="0.3">
      <c r="A65" s="17" t="s">
        <v>190</v>
      </c>
      <c r="B65" s="17" t="s">
        <v>54</v>
      </c>
      <c r="C65" s="18">
        <v>794.7</v>
      </c>
      <c r="D65" s="18"/>
      <c r="E65" s="18">
        <v>308.91000000000003</v>
      </c>
      <c r="F65" s="18">
        <v>38.869999999999997</v>
      </c>
      <c r="G65" s="18"/>
    </row>
    <row r="66" spans="1:7" x14ac:dyDescent="0.3">
      <c r="A66" s="17" t="s">
        <v>191</v>
      </c>
      <c r="B66" s="17" t="s">
        <v>55</v>
      </c>
      <c r="C66" s="18">
        <v>792.04</v>
      </c>
      <c r="D66" s="18"/>
      <c r="E66" s="18">
        <v>308.91000000000003</v>
      </c>
      <c r="F66" s="18">
        <v>39</v>
      </c>
      <c r="G66" s="18"/>
    </row>
    <row r="67" spans="1:7" x14ac:dyDescent="0.3">
      <c r="A67" s="17" t="s">
        <v>192</v>
      </c>
      <c r="B67" s="17" t="s">
        <v>56</v>
      </c>
      <c r="C67" s="18">
        <v>2.66</v>
      </c>
      <c r="D67" s="18"/>
      <c r="E67" s="18"/>
      <c r="F67" s="18"/>
      <c r="G67" s="18"/>
    </row>
    <row r="68" spans="1:7" x14ac:dyDescent="0.3">
      <c r="A68" s="17" t="s">
        <v>193</v>
      </c>
      <c r="B68" s="17" t="s">
        <v>194</v>
      </c>
      <c r="C68" s="18"/>
      <c r="D68" s="18"/>
      <c r="E68" s="18">
        <v>1352.5</v>
      </c>
      <c r="F68" s="18"/>
      <c r="G68" s="18"/>
    </row>
    <row r="69" spans="1:7" x14ac:dyDescent="0.3">
      <c r="A69" s="17" t="s">
        <v>195</v>
      </c>
      <c r="B69" s="17" t="s">
        <v>21</v>
      </c>
      <c r="C69" s="18"/>
      <c r="D69" s="18"/>
      <c r="E69" s="18">
        <v>1352.5</v>
      </c>
      <c r="F69" s="18"/>
      <c r="G69" s="18"/>
    </row>
    <row r="70" spans="1:7" x14ac:dyDescent="0.3">
      <c r="A70" s="17" t="s">
        <v>196</v>
      </c>
      <c r="B70" s="17" t="s">
        <v>110</v>
      </c>
      <c r="C70" s="18"/>
      <c r="D70" s="18"/>
      <c r="E70" s="18">
        <v>1352.5</v>
      </c>
      <c r="F70" s="18"/>
      <c r="G70" s="18"/>
    </row>
    <row r="71" spans="1:7" x14ac:dyDescent="0.3">
      <c r="A71" s="17" t="s">
        <v>197</v>
      </c>
      <c r="B71" s="17" t="s">
        <v>57</v>
      </c>
      <c r="C71" s="18">
        <v>23021.02</v>
      </c>
      <c r="D71" s="18">
        <v>57500</v>
      </c>
      <c r="E71" s="18">
        <v>11101.78</v>
      </c>
      <c r="F71" s="18">
        <v>48.22</v>
      </c>
      <c r="G71" s="18">
        <v>19.309999999999999</v>
      </c>
    </row>
    <row r="72" spans="1:7" x14ac:dyDescent="0.3">
      <c r="A72" s="17" t="s">
        <v>198</v>
      </c>
      <c r="B72" s="17" t="s">
        <v>58</v>
      </c>
      <c r="C72" s="18">
        <v>8522.07</v>
      </c>
      <c r="D72" s="18">
        <v>57500</v>
      </c>
      <c r="E72" s="18">
        <v>11101.78</v>
      </c>
      <c r="F72" s="18">
        <v>130.27000000000001</v>
      </c>
      <c r="G72" s="18">
        <v>19.309999999999999</v>
      </c>
    </row>
    <row r="73" spans="1:7" x14ac:dyDescent="0.3">
      <c r="A73" s="17" t="s">
        <v>199</v>
      </c>
      <c r="B73" s="17" t="s">
        <v>59</v>
      </c>
      <c r="C73" s="18">
        <v>8484.27</v>
      </c>
      <c r="D73" s="18"/>
      <c r="E73" s="18">
        <v>11101.78</v>
      </c>
      <c r="F73" s="18">
        <v>130.85</v>
      </c>
      <c r="G73" s="18"/>
    </row>
    <row r="74" spans="1:7" x14ac:dyDescent="0.3">
      <c r="A74" s="17" t="s">
        <v>200</v>
      </c>
      <c r="B74" s="17" t="s">
        <v>201</v>
      </c>
      <c r="C74" s="18">
        <v>945.74</v>
      </c>
      <c r="D74" s="18"/>
      <c r="E74" s="18">
        <v>5609.82</v>
      </c>
      <c r="F74" s="18">
        <v>593.16999999999996</v>
      </c>
      <c r="G74" s="18"/>
    </row>
    <row r="75" spans="1:7" x14ac:dyDescent="0.3">
      <c r="A75" s="17" t="s">
        <v>256</v>
      </c>
      <c r="B75" s="17" t="s">
        <v>257</v>
      </c>
      <c r="C75" s="18">
        <v>796.61</v>
      </c>
      <c r="D75" s="18"/>
      <c r="E75" s="18">
        <v>573.20000000000005</v>
      </c>
      <c r="F75" s="18">
        <v>71.95</v>
      </c>
      <c r="G75" s="18"/>
    </row>
    <row r="76" spans="1:7" x14ac:dyDescent="0.3">
      <c r="A76" s="17" t="s">
        <v>258</v>
      </c>
      <c r="B76" s="17" t="s">
        <v>259</v>
      </c>
      <c r="C76" s="18">
        <v>5136.28</v>
      </c>
      <c r="D76" s="18"/>
      <c r="E76" s="18">
        <v>3098.76</v>
      </c>
      <c r="F76" s="18">
        <v>60.33</v>
      </c>
      <c r="G76" s="18"/>
    </row>
    <row r="77" spans="1:7" x14ac:dyDescent="0.3">
      <c r="A77" s="17" t="s">
        <v>260</v>
      </c>
      <c r="B77" s="17" t="s">
        <v>261</v>
      </c>
      <c r="C77" s="18">
        <v>757.64</v>
      </c>
      <c r="D77" s="18"/>
      <c r="E77" s="18"/>
      <c r="F77" s="18"/>
      <c r="G77" s="18"/>
    </row>
    <row r="78" spans="1:7" x14ac:dyDescent="0.3">
      <c r="A78" s="17" t="s">
        <v>262</v>
      </c>
      <c r="B78" s="17" t="s">
        <v>263</v>
      </c>
      <c r="C78" s="18">
        <v>848</v>
      </c>
      <c r="D78" s="18"/>
      <c r="E78" s="18"/>
      <c r="F78" s="18"/>
      <c r="G78" s="18"/>
    </row>
    <row r="79" spans="1:7" x14ac:dyDescent="0.3">
      <c r="A79" s="17" t="s">
        <v>202</v>
      </c>
      <c r="B79" s="17" t="s">
        <v>119</v>
      </c>
      <c r="C79" s="18"/>
      <c r="D79" s="18"/>
      <c r="E79" s="18">
        <v>1820</v>
      </c>
      <c r="F79" s="18"/>
      <c r="G79" s="18"/>
    </row>
    <row r="80" spans="1:7" x14ac:dyDescent="0.3">
      <c r="A80" s="17" t="s">
        <v>203</v>
      </c>
      <c r="B80" s="17" t="s">
        <v>60</v>
      </c>
      <c r="C80" s="18">
        <v>37.799999999999997</v>
      </c>
      <c r="D80" s="18"/>
      <c r="E80" s="18"/>
      <c r="F80" s="18"/>
      <c r="G80" s="18"/>
    </row>
    <row r="81" spans="1:7" x14ac:dyDescent="0.3">
      <c r="A81" s="17" t="s">
        <v>204</v>
      </c>
      <c r="B81" s="17" t="s">
        <v>61</v>
      </c>
      <c r="C81" s="18">
        <v>37.799999999999997</v>
      </c>
      <c r="D81" s="18"/>
      <c r="E81" s="18"/>
      <c r="F81" s="18"/>
      <c r="G81" s="18"/>
    </row>
    <row r="82" spans="1:7" x14ac:dyDescent="0.3">
      <c r="A82" s="17" t="s">
        <v>264</v>
      </c>
      <c r="B82" s="17" t="s">
        <v>265</v>
      </c>
      <c r="C82" s="18">
        <v>14498.95</v>
      </c>
      <c r="D82" s="18"/>
      <c r="E82" s="18"/>
      <c r="F82" s="18"/>
      <c r="G82" s="18"/>
    </row>
    <row r="83" spans="1:7" x14ac:dyDescent="0.3">
      <c r="A83" s="17" t="s">
        <v>266</v>
      </c>
      <c r="B83" s="17" t="s">
        <v>267</v>
      </c>
      <c r="C83" s="18">
        <v>14498.95</v>
      </c>
      <c r="D83" s="18"/>
      <c r="E83" s="18"/>
      <c r="F83" s="18"/>
      <c r="G83" s="18"/>
    </row>
    <row r="84" spans="1:7" x14ac:dyDescent="0.3">
      <c r="A84" s="17" t="s">
        <v>268</v>
      </c>
      <c r="B84" s="17" t="s">
        <v>267</v>
      </c>
      <c r="C84" s="18">
        <v>14498.95</v>
      </c>
      <c r="D84" s="18"/>
      <c r="E84" s="18"/>
      <c r="F84" s="18"/>
      <c r="G84" s="18"/>
    </row>
    <row r="85" spans="1:7" x14ac:dyDescent="0.3">
      <c r="A85" s="17"/>
      <c r="B85" s="17" t="s">
        <v>62</v>
      </c>
      <c r="C85" s="18">
        <v>748140.4</v>
      </c>
      <c r="D85" s="18">
        <v>1444900</v>
      </c>
      <c r="E85" s="18">
        <v>690704.63</v>
      </c>
      <c r="F85" s="18">
        <v>92.32</v>
      </c>
      <c r="G85" s="18">
        <v>47.8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"/>
  <sheetViews>
    <sheetView zoomScaleNormal="100" workbookViewId="0">
      <selection activeCell="A5" sqref="A5:XFD5"/>
    </sheetView>
  </sheetViews>
  <sheetFormatPr defaultColWidth="9.109375" defaultRowHeight="14.4" x14ac:dyDescent="0.3"/>
  <cols>
    <col min="1" max="1" width="10.6640625" style="8" customWidth="1" collapsed="1"/>
    <col min="2" max="2" width="30.109375" style="8" customWidth="1" collapsed="1"/>
    <col min="3" max="3" width="15.6640625" style="8" customWidth="1" collapsed="1"/>
    <col min="4" max="4" width="13.88671875" style="8" bestFit="1" customWidth="1" collapsed="1"/>
    <col min="5" max="5" width="15.6640625" style="8" customWidth="1" collapsed="1"/>
    <col min="6" max="7" width="10.6640625" style="8" customWidth="1" collapsed="1"/>
    <col min="8" max="16384" width="9.109375" style="8"/>
  </cols>
  <sheetData>
    <row r="1" spans="1:7" x14ac:dyDescent="0.3">
      <c r="A1" s="24" t="s">
        <v>234</v>
      </c>
    </row>
    <row r="2" spans="1:7" x14ac:dyDescent="0.3">
      <c r="A2" s="24" t="s">
        <v>108</v>
      </c>
    </row>
    <row r="3" spans="1:7" s="12" customFormat="1" ht="28.8" x14ac:dyDescent="0.3">
      <c r="A3" s="37" t="s">
        <v>121</v>
      </c>
      <c r="B3" s="38" t="s">
        <v>2</v>
      </c>
      <c r="C3" s="28" t="s">
        <v>223</v>
      </c>
      <c r="D3" s="28" t="s">
        <v>224</v>
      </c>
      <c r="E3" s="28" t="s">
        <v>225</v>
      </c>
      <c r="F3" s="38" t="s">
        <v>3</v>
      </c>
      <c r="G3" s="38" t="s">
        <v>3</v>
      </c>
    </row>
    <row r="4" spans="1:7" x14ac:dyDescent="0.3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208</v>
      </c>
      <c r="G4" s="14" t="s">
        <v>209</v>
      </c>
    </row>
    <row r="5" spans="1:7" x14ac:dyDescent="0.3">
      <c r="A5" s="17"/>
      <c r="B5" s="17" t="s">
        <v>0</v>
      </c>
      <c r="C5" s="18"/>
      <c r="D5" s="18"/>
      <c r="E5" s="18"/>
      <c r="F5" s="18"/>
      <c r="G5" s="18"/>
    </row>
    <row r="6" spans="1:7" x14ac:dyDescent="0.3">
      <c r="A6" s="17" t="s">
        <v>63</v>
      </c>
      <c r="B6" s="17" t="s">
        <v>64</v>
      </c>
      <c r="C6" s="18">
        <v>1300</v>
      </c>
      <c r="D6" s="18">
        <v>3900</v>
      </c>
      <c r="E6" s="18">
        <v>2750</v>
      </c>
      <c r="F6" s="18">
        <v>211.54</v>
      </c>
      <c r="G6" s="18">
        <v>70.510000000000005</v>
      </c>
    </row>
    <row r="7" spans="1:7" x14ac:dyDescent="0.3">
      <c r="A7" s="17" t="s">
        <v>65</v>
      </c>
      <c r="B7" s="17" t="s">
        <v>66</v>
      </c>
      <c r="C7" s="18">
        <v>1300</v>
      </c>
      <c r="D7" s="18">
        <v>3900</v>
      </c>
      <c r="E7" s="18">
        <v>2750</v>
      </c>
      <c r="F7" s="18">
        <v>211.54</v>
      </c>
      <c r="G7" s="18">
        <v>70.510000000000005</v>
      </c>
    </row>
    <row r="8" spans="1:7" x14ac:dyDescent="0.3">
      <c r="A8" s="17" t="s">
        <v>67</v>
      </c>
      <c r="B8" s="17" t="s">
        <v>68</v>
      </c>
      <c r="C8" s="18">
        <v>6158.19</v>
      </c>
      <c r="D8" s="18">
        <v>80000</v>
      </c>
      <c r="E8" s="18">
        <v>5015.37</v>
      </c>
      <c r="F8" s="18">
        <v>81.44</v>
      </c>
      <c r="G8" s="18">
        <v>6.27</v>
      </c>
    </row>
    <row r="9" spans="1:7" x14ac:dyDescent="0.3">
      <c r="A9" s="17" t="s">
        <v>69</v>
      </c>
      <c r="B9" s="17" t="s">
        <v>70</v>
      </c>
      <c r="C9" s="18">
        <v>6158.19</v>
      </c>
      <c r="D9" s="18">
        <v>80000</v>
      </c>
      <c r="E9" s="18">
        <v>5015.37</v>
      </c>
      <c r="F9" s="18">
        <v>81.44</v>
      </c>
      <c r="G9" s="18">
        <v>6.27</v>
      </c>
    </row>
    <row r="10" spans="1:7" x14ac:dyDescent="0.3">
      <c r="A10" s="17" t="s">
        <v>71</v>
      </c>
      <c r="B10" s="17" t="s">
        <v>72</v>
      </c>
      <c r="C10" s="18">
        <v>169668.52</v>
      </c>
      <c r="D10" s="18">
        <v>323000</v>
      </c>
      <c r="E10" s="18">
        <v>182739.42</v>
      </c>
      <c r="F10" s="18">
        <v>107.7</v>
      </c>
      <c r="G10" s="18">
        <v>56.58</v>
      </c>
    </row>
    <row r="11" spans="1:7" x14ac:dyDescent="0.3">
      <c r="A11" s="17" t="s">
        <v>73</v>
      </c>
      <c r="B11" s="17" t="s">
        <v>74</v>
      </c>
      <c r="C11" s="18">
        <v>76289.84</v>
      </c>
      <c r="D11" s="18">
        <v>160000</v>
      </c>
      <c r="E11" s="18">
        <v>73193.87</v>
      </c>
      <c r="F11" s="18">
        <v>95.94</v>
      </c>
      <c r="G11" s="18">
        <v>45.75</v>
      </c>
    </row>
    <row r="12" spans="1:7" x14ac:dyDescent="0.3">
      <c r="A12" s="17" t="s">
        <v>75</v>
      </c>
      <c r="B12" s="17" t="s">
        <v>76</v>
      </c>
      <c r="C12" s="18">
        <v>93378.68</v>
      </c>
      <c r="D12" s="18">
        <v>163000</v>
      </c>
      <c r="E12" s="18">
        <v>109545.55</v>
      </c>
      <c r="F12" s="18">
        <v>117.31</v>
      </c>
      <c r="G12" s="18">
        <v>67.209999999999994</v>
      </c>
    </row>
    <row r="13" spans="1:7" x14ac:dyDescent="0.3">
      <c r="A13" s="17" t="s">
        <v>77</v>
      </c>
      <c r="B13" s="17" t="s">
        <v>78</v>
      </c>
      <c r="C13" s="18">
        <v>448389.8</v>
      </c>
      <c r="D13" s="18">
        <v>958000</v>
      </c>
      <c r="E13" s="18">
        <v>468807.23</v>
      </c>
      <c r="F13" s="18">
        <v>104.55</v>
      </c>
      <c r="G13" s="18">
        <v>48.94</v>
      </c>
    </row>
    <row r="14" spans="1:7" x14ac:dyDescent="0.3">
      <c r="A14" s="17" t="s">
        <v>240</v>
      </c>
      <c r="B14" s="17" t="s">
        <v>241</v>
      </c>
      <c r="C14" s="18"/>
      <c r="D14" s="18">
        <v>948000</v>
      </c>
      <c r="E14" s="18">
        <v>468807.23</v>
      </c>
      <c r="F14" s="18"/>
      <c r="G14" s="18">
        <v>49.45</v>
      </c>
    </row>
    <row r="15" spans="1:7" x14ac:dyDescent="0.3">
      <c r="A15" s="17" t="s">
        <v>242</v>
      </c>
      <c r="B15" s="17" t="s">
        <v>243</v>
      </c>
      <c r="C15" s="18"/>
      <c r="D15" s="18">
        <v>10000</v>
      </c>
      <c r="E15" s="18"/>
      <c r="F15" s="18"/>
      <c r="G15" s="18"/>
    </row>
    <row r="16" spans="1:7" x14ac:dyDescent="0.3">
      <c r="A16" s="17" t="s">
        <v>79</v>
      </c>
      <c r="B16" s="17" t="s">
        <v>80</v>
      </c>
      <c r="C16" s="18">
        <v>448389.8</v>
      </c>
      <c r="D16" s="18"/>
      <c r="E16" s="18"/>
      <c r="F16" s="18"/>
      <c r="G16" s="18"/>
    </row>
    <row r="17" spans="1:7" x14ac:dyDescent="0.3">
      <c r="A17" s="17" t="s">
        <v>81</v>
      </c>
      <c r="B17" s="17" t="s">
        <v>82</v>
      </c>
      <c r="C17" s="18"/>
      <c r="D17" s="18">
        <v>2000</v>
      </c>
      <c r="E17" s="18"/>
      <c r="F17" s="18"/>
      <c r="G17" s="18"/>
    </row>
    <row r="18" spans="1:7" x14ac:dyDescent="0.3">
      <c r="A18" s="17" t="s">
        <v>83</v>
      </c>
      <c r="B18" s="17" t="s">
        <v>84</v>
      </c>
      <c r="C18" s="18"/>
      <c r="D18" s="18">
        <v>2000</v>
      </c>
      <c r="E18" s="18"/>
      <c r="F18" s="18"/>
      <c r="G18" s="18"/>
    </row>
    <row r="19" spans="1:7" x14ac:dyDescent="0.3">
      <c r="A19" s="17" t="s">
        <v>89</v>
      </c>
      <c r="B19" s="17" t="s">
        <v>90</v>
      </c>
      <c r="C19" s="18"/>
      <c r="D19" s="18"/>
      <c r="E19" s="18">
        <v>1125</v>
      </c>
      <c r="F19" s="18"/>
      <c r="G19" s="18"/>
    </row>
    <row r="20" spans="1:7" x14ac:dyDescent="0.3">
      <c r="A20" s="17" t="s">
        <v>111</v>
      </c>
      <c r="B20" s="17" t="s">
        <v>112</v>
      </c>
      <c r="C20" s="18"/>
      <c r="D20" s="18"/>
      <c r="E20" s="18">
        <v>1125</v>
      </c>
      <c r="F20" s="18"/>
      <c r="G20" s="18"/>
    </row>
    <row r="21" spans="1:7" x14ac:dyDescent="0.3">
      <c r="A21" s="17"/>
      <c r="B21" s="17" t="s">
        <v>26</v>
      </c>
      <c r="C21" s="18">
        <v>625516.51</v>
      </c>
      <c r="D21" s="18">
        <v>1366900</v>
      </c>
      <c r="E21" s="18">
        <v>660437.02</v>
      </c>
      <c r="F21" s="18">
        <v>105.58</v>
      </c>
      <c r="G21" s="18">
        <v>48.32</v>
      </c>
    </row>
    <row r="22" spans="1:7" x14ac:dyDescent="0.3">
      <c r="A22" s="17" t="s">
        <v>63</v>
      </c>
      <c r="B22" s="17" t="s">
        <v>64</v>
      </c>
      <c r="C22" s="18">
        <v>1300</v>
      </c>
      <c r="D22" s="18">
        <v>3900</v>
      </c>
      <c r="E22" s="18">
        <v>2750</v>
      </c>
      <c r="F22" s="18">
        <v>211.54</v>
      </c>
      <c r="G22" s="18">
        <v>70.510000000000005</v>
      </c>
    </row>
    <row r="23" spans="1:7" x14ac:dyDescent="0.3">
      <c r="A23" s="17" t="s">
        <v>65</v>
      </c>
      <c r="B23" s="17" t="s">
        <v>66</v>
      </c>
      <c r="C23" s="18">
        <v>1300</v>
      </c>
      <c r="D23" s="18">
        <v>3900</v>
      </c>
      <c r="E23" s="18">
        <v>2750</v>
      </c>
      <c r="F23" s="18">
        <v>211.54</v>
      </c>
      <c r="G23" s="18">
        <v>70.510000000000005</v>
      </c>
    </row>
    <row r="24" spans="1:7" x14ac:dyDescent="0.3">
      <c r="A24" s="17" t="s">
        <v>67</v>
      </c>
      <c r="B24" s="17" t="s">
        <v>68</v>
      </c>
      <c r="C24" s="18">
        <v>48220.86</v>
      </c>
      <c r="D24" s="18">
        <v>150000</v>
      </c>
      <c r="E24" s="18">
        <v>18507.05</v>
      </c>
      <c r="F24" s="18">
        <v>38.380000000000003</v>
      </c>
      <c r="G24" s="18">
        <v>12.34</v>
      </c>
    </row>
    <row r="25" spans="1:7" x14ac:dyDescent="0.3">
      <c r="A25" s="17" t="s">
        <v>69</v>
      </c>
      <c r="B25" s="17" t="s">
        <v>70</v>
      </c>
      <c r="C25" s="18">
        <v>5731.08</v>
      </c>
      <c r="D25" s="18">
        <v>80000</v>
      </c>
      <c r="E25" s="18">
        <v>11324.41</v>
      </c>
      <c r="F25" s="18">
        <v>197.6</v>
      </c>
      <c r="G25" s="18">
        <v>14.16</v>
      </c>
    </row>
    <row r="26" spans="1:7" x14ac:dyDescent="0.3">
      <c r="A26" s="17" t="s">
        <v>85</v>
      </c>
      <c r="B26" s="17" t="s">
        <v>86</v>
      </c>
      <c r="C26" s="18">
        <v>42489.78</v>
      </c>
      <c r="D26" s="18">
        <v>70000</v>
      </c>
      <c r="E26" s="18">
        <v>7182.64</v>
      </c>
      <c r="F26" s="18">
        <v>16.899999999999999</v>
      </c>
      <c r="G26" s="18">
        <v>10.26</v>
      </c>
    </row>
    <row r="27" spans="1:7" x14ac:dyDescent="0.3">
      <c r="A27" s="17" t="s">
        <v>71</v>
      </c>
      <c r="B27" s="17" t="s">
        <v>72</v>
      </c>
      <c r="C27" s="18">
        <v>164124.57999999999</v>
      </c>
      <c r="D27" s="18">
        <v>331000</v>
      </c>
      <c r="E27" s="18">
        <v>194379.43</v>
      </c>
      <c r="F27" s="18">
        <v>118.43</v>
      </c>
      <c r="G27" s="18">
        <v>58.72</v>
      </c>
    </row>
    <row r="28" spans="1:7" x14ac:dyDescent="0.3">
      <c r="A28" s="17" t="s">
        <v>73</v>
      </c>
      <c r="B28" s="17" t="s">
        <v>74</v>
      </c>
      <c r="C28" s="18">
        <v>59185.81</v>
      </c>
      <c r="D28" s="18">
        <v>160000</v>
      </c>
      <c r="E28" s="18">
        <v>73635.45</v>
      </c>
      <c r="F28" s="18">
        <v>124.41</v>
      </c>
      <c r="G28" s="18">
        <v>46.02</v>
      </c>
    </row>
    <row r="29" spans="1:7" x14ac:dyDescent="0.3">
      <c r="A29" s="17" t="s">
        <v>75</v>
      </c>
      <c r="B29" s="17" t="s">
        <v>76</v>
      </c>
      <c r="C29" s="18">
        <v>104938.77</v>
      </c>
      <c r="D29" s="18">
        <v>163000</v>
      </c>
      <c r="E29" s="18">
        <v>120743.98</v>
      </c>
      <c r="F29" s="18">
        <v>115.06</v>
      </c>
      <c r="G29" s="18">
        <v>74.08</v>
      </c>
    </row>
    <row r="30" spans="1:7" x14ac:dyDescent="0.3">
      <c r="A30" s="17" t="s">
        <v>87</v>
      </c>
      <c r="B30" s="17" t="s">
        <v>88</v>
      </c>
      <c r="C30" s="18"/>
      <c r="D30" s="18">
        <v>8000</v>
      </c>
      <c r="E30" s="18"/>
      <c r="F30" s="18"/>
      <c r="G30" s="18"/>
    </row>
    <row r="31" spans="1:7" x14ac:dyDescent="0.3">
      <c r="A31" s="17" t="s">
        <v>77</v>
      </c>
      <c r="B31" s="17" t="s">
        <v>78</v>
      </c>
      <c r="C31" s="18">
        <v>519996.01</v>
      </c>
      <c r="D31" s="18">
        <v>958000</v>
      </c>
      <c r="E31" s="18">
        <v>473943.15</v>
      </c>
      <c r="F31" s="18">
        <v>91.14</v>
      </c>
      <c r="G31" s="18">
        <v>49.47</v>
      </c>
    </row>
    <row r="32" spans="1:7" x14ac:dyDescent="0.3">
      <c r="A32" s="17" t="s">
        <v>240</v>
      </c>
      <c r="B32" s="17" t="s">
        <v>241</v>
      </c>
      <c r="C32" s="18"/>
      <c r="D32" s="18">
        <v>948000</v>
      </c>
      <c r="E32" s="18">
        <v>473943.15</v>
      </c>
      <c r="F32" s="18"/>
      <c r="G32" s="18">
        <v>49.99</v>
      </c>
    </row>
    <row r="33" spans="1:7" x14ac:dyDescent="0.3">
      <c r="A33" s="17" t="s">
        <v>242</v>
      </c>
      <c r="B33" s="17" t="s">
        <v>243</v>
      </c>
      <c r="C33" s="18"/>
      <c r="D33" s="18">
        <v>10000</v>
      </c>
      <c r="E33" s="18"/>
      <c r="F33" s="18"/>
      <c r="G33" s="18"/>
    </row>
    <row r="34" spans="1:7" x14ac:dyDescent="0.3">
      <c r="A34" s="17" t="s">
        <v>79</v>
      </c>
      <c r="B34" s="17" t="s">
        <v>80</v>
      </c>
      <c r="C34" s="18">
        <v>519996.01</v>
      </c>
      <c r="D34" s="18"/>
      <c r="E34" s="18"/>
      <c r="F34" s="18"/>
      <c r="G34" s="18"/>
    </row>
    <row r="35" spans="1:7" x14ac:dyDescent="0.3">
      <c r="A35" s="17" t="s">
        <v>81</v>
      </c>
      <c r="B35" s="17" t="s">
        <v>82</v>
      </c>
      <c r="C35" s="18"/>
      <c r="D35" s="18">
        <v>2000</v>
      </c>
      <c r="E35" s="18"/>
      <c r="F35" s="18"/>
      <c r="G35" s="18"/>
    </row>
    <row r="36" spans="1:7" x14ac:dyDescent="0.3">
      <c r="A36" s="17" t="s">
        <v>83</v>
      </c>
      <c r="B36" s="17" t="s">
        <v>84</v>
      </c>
      <c r="C36" s="18"/>
      <c r="D36" s="18">
        <v>2000</v>
      </c>
      <c r="E36" s="18"/>
      <c r="F36" s="18"/>
      <c r="G36" s="18"/>
    </row>
    <row r="37" spans="1:7" x14ac:dyDescent="0.3">
      <c r="A37" s="17" t="s">
        <v>89</v>
      </c>
      <c r="B37" s="17" t="s">
        <v>90</v>
      </c>
      <c r="C37" s="18">
        <v>14498.95</v>
      </c>
      <c r="D37" s="18"/>
      <c r="E37" s="18">
        <v>1125</v>
      </c>
      <c r="F37" s="18">
        <v>7.76</v>
      </c>
      <c r="G37" s="18"/>
    </row>
    <row r="38" spans="1:7" x14ac:dyDescent="0.3">
      <c r="A38" s="17" t="s">
        <v>111</v>
      </c>
      <c r="B38" s="17" t="s">
        <v>112</v>
      </c>
      <c r="C38" s="18"/>
      <c r="D38" s="18"/>
      <c r="E38" s="18">
        <v>1125</v>
      </c>
      <c r="F38" s="18"/>
      <c r="G38" s="18"/>
    </row>
    <row r="39" spans="1:7" x14ac:dyDescent="0.3">
      <c r="A39" s="17" t="s">
        <v>244</v>
      </c>
      <c r="B39" s="17" t="s">
        <v>245</v>
      </c>
      <c r="C39" s="18">
        <v>14498.95</v>
      </c>
      <c r="D39" s="18"/>
      <c r="E39" s="18"/>
      <c r="F39" s="18"/>
      <c r="G39" s="18"/>
    </row>
    <row r="40" spans="1:7" x14ac:dyDescent="0.3">
      <c r="A40" s="17"/>
      <c r="B40" s="17" t="s">
        <v>62</v>
      </c>
      <c r="C40" s="18">
        <v>748140.4</v>
      </c>
      <c r="D40" s="18">
        <v>1444900</v>
      </c>
      <c r="E40" s="18">
        <v>690704.63</v>
      </c>
      <c r="F40" s="18">
        <v>92.32</v>
      </c>
      <c r="G40" s="18">
        <v>47.8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zoomScaleNormal="100" workbookViewId="0">
      <selection activeCell="G20" sqref="G20"/>
    </sheetView>
  </sheetViews>
  <sheetFormatPr defaultColWidth="9.109375" defaultRowHeight="14.4" x14ac:dyDescent="0.3"/>
  <cols>
    <col min="1" max="1" width="15.6640625" style="8" customWidth="1" collapsed="1"/>
    <col min="2" max="2" width="35.6640625" style="8" customWidth="1" collapsed="1"/>
    <col min="3" max="3" width="15.6640625" style="8" customWidth="1" collapsed="1"/>
    <col min="4" max="4" width="13.88671875" style="8" bestFit="1" customWidth="1" collapsed="1"/>
    <col min="5" max="5" width="15.6640625" style="8" customWidth="1" collapsed="1"/>
    <col min="6" max="7" width="10.6640625" style="8" customWidth="1" collapsed="1"/>
    <col min="8" max="16384" width="9.109375" style="8"/>
  </cols>
  <sheetData>
    <row r="1" spans="1:7" x14ac:dyDescent="0.3">
      <c r="A1" s="24" t="s">
        <v>234</v>
      </c>
    </row>
    <row r="2" spans="1:7" x14ac:dyDescent="0.3">
      <c r="A2" s="24" t="s">
        <v>109</v>
      </c>
    </row>
    <row r="3" spans="1:7" s="12" customFormat="1" ht="24" x14ac:dyDescent="0.3">
      <c r="A3" s="9" t="s">
        <v>121</v>
      </c>
      <c r="B3" s="10" t="s">
        <v>2</v>
      </c>
      <c r="C3" s="1" t="s">
        <v>223</v>
      </c>
      <c r="D3" s="1" t="s">
        <v>224</v>
      </c>
      <c r="E3" s="1" t="s">
        <v>225</v>
      </c>
      <c r="F3" s="10" t="s">
        <v>3</v>
      </c>
      <c r="G3" s="11" t="s">
        <v>3</v>
      </c>
    </row>
    <row r="4" spans="1:7" x14ac:dyDescent="0.3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208</v>
      </c>
      <c r="G4" s="15" t="s">
        <v>209</v>
      </c>
    </row>
    <row r="5" spans="1:7" x14ac:dyDescent="0.3">
      <c r="A5" s="16"/>
      <c r="B5" s="17" t="s">
        <v>0</v>
      </c>
      <c r="C5" s="18"/>
      <c r="D5" s="18"/>
      <c r="E5" s="18"/>
      <c r="F5" s="18"/>
      <c r="G5" s="19"/>
    </row>
    <row r="6" spans="1:7" x14ac:dyDescent="0.3">
      <c r="A6" s="16" t="s">
        <v>91</v>
      </c>
      <c r="B6" s="17" t="s">
        <v>92</v>
      </c>
      <c r="C6" s="18">
        <v>748140.4</v>
      </c>
      <c r="D6" s="18">
        <v>1444900</v>
      </c>
      <c r="E6" s="18">
        <v>690704.63</v>
      </c>
      <c r="F6" s="18">
        <v>92.32</v>
      </c>
      <c r="G6" s="19">
        <v>47.8</v>
      </c>
    </row>
    <row r="7" spans="1:7" x14ac:dyDescent="0.3">
      <c r="A7" s="16" t="s">
        <v>93</v>
      </c>
      <c r="B7" s="17" t="s">
        <v>94</v>
      </c>
      <c r="C7" s="18">
        <v>748140.4</v>
      </c>
      <c r="D7" s="18">
        <v>1444900</v>
      </c>
      <c r="E7" s="18">
        <v>690704.63</v>
      </c>
      <c r="F7" s="18">
        <v>92.32</v>
      </c>
      <c r="G7" s="19">
        <v>47.8</v>
      </c>
    </row>
    <row r="8" spans="1:7" x14ac:dyDescent="0.3">
      <c r="A8" s="16" t="s">
        <v>95</v>
      </c>
      <c r="B8" s="17" t="s">
        <v>96</v>
      </c>
      <c r="C8" s="18"/>
      <c r="D8" s="18">
        <v>13700</v>
      </c>
      <c r="E8" s="18">
        <v>697.5</v>
      </c>
      <c r="F8" s="18"/>
      <c r="G8" s="19">
        <v>5.09</v>
      </c>
    </row>
    <row r="9" spans="1:7" x14ac:dyDescent="0.3">
      <c r="A9" s="16" t="s">
        <v>269</v>
      </c>
      <c r="B9" s="17" t="s">
        <v>270</v>
      </c>
      <c r="C9" s="18">
        <v>748140.4</v>
      </c>
      <c r="D9" s="18">
        <v>1431200</v>
      </c>
      <c r="E9" s="18">
        <v>690007.13</v>
      </c>
      <c r="F9" s="18">
        <v>92.23</v>
      </c>
      <c r="G9" s="19">
        <v>48.21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"/>
  <sheetViews>
    <sheetView zoomScaleNormal="100" workbookViewId="0">
      <selection activeCell="E20" sqref="E20"/>
    </sheetView>
  </sheetViews>
  <sheetFormatPr defaultColWidth="9.109375" defaultRowHeight="14.4" x14ac:dyDescent="0.3"/>
  <cols>
    <col min="1" max="1" width="8.5546875" style="23" bestFit="1" customWidth="1"/>
    <col min="2" max="2" width="32.88671875" style="8" customWidth="1"/>
    <col min="3" max="5" width="15.6640625" style="8" customWidth="1"/>
    <col min="6" max="7" width="10.44140625" style="8" bestFit="1" customWidth="1"/>
    <col min="8" max="16384" width="9.109375" style="8"/>
  </cols>
  <sheetData>
    <row r="1" spans="1:7" x14ac:dyDescent="0.3">
      <c r="A1" s="42" t="s">
        <v>1</v>
      </c>
      <c r="B1" s="42"/>
      <c r="C1" s="42"/>
      <c r="D1" s="42"/>
      <c r="E1" s="42"/>
      <c r="F1" s="42"/>
    </row>
    <row r="2" spans="1:7" x14ac:dyDescent="0.3">
      <c r="A2" s="42" t="s">
        <v>120</v>
      </c>
      <c r="B2" s="42"/>
      <c r="C2" s="42"/>
      <c r="D2" s="42"/>
      <c r="E2" s="42"/>
      <c r="F2" s="42"/>
    </row>
    <row r="3" spans="1:7" ht="28.8" x14ac:dyDescent="0.3">
      <c r="A3" s="9" t="s">
        <v>121</v>
      </c>
      <c r="B3" s="10" t="s">
        <v>2</v>
      </c>
      <c r="C3" s="1" t="s">
        <v>223</v>
      </c>
      <c r="D3" s="1" t="s">
        <v>224</v>
      </c>
      <c r="E3" s="1" t="s">
        <v>225</v>
      </c>
      <c r="F3" s="10" t="s">
        <v>3</v>
      </c>
      <c r="G3" s="11" t="s">
        <v>3</v>
      </c>
    </row>
    <row r="4" spans="1:7" x14ac:dyDescent="0.3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208</v>
      </c>
      <c r="G4" s="15" t="s">
        <v>209</v>
      </c>
    </row>
    <row r="5" spans="1:7" x14ac:dyDescent="0.3">
      <c r="A5" s="25"/>
      <c r="B5" s="17" t="s">
        <v>122</v>
      </c>
      <c r="C5" s="18"/>
      <c r="D5" s="18"/>
      <c r="E5" s="18"/>
      <c r="F5" s="18"/>
      <c r="G5" s="19"/>
    </row>
    <row r="6" spans="1:7" x14ac:dyDescent="0.3">
      <c r="A6" s="25">
        <v>8</v>
      </c>
      <c r="B6" s="17" t="s">
        <v>123</v>
      </c>
      <c r="C6" s="18"/>
      <c r="D6" s="18"/>
      <c r="E6" s="18"/>
      <c r="F6" s="18"/>
      <c r="G6" s="19"/>
    </row>
    <row r="7" spans="1:7" x14ac:dyDescent="0.3">
      <c r="A7" s="25">
        <v>84</v>
      </c>
      <c r="B7" s="17" t="s">
        <v>124</v>
      </c>
      <c r="C7" s="18"/>
      <c r="D7" s="18"/>
      <c r="E7" s="18"/>
      <c r="F7" s="18"/>
      <c r="G7" s="19"/>
    </row>
    <row r="8" spans="1:7" x14ac:dyDescent="0.3">
      <c r="A8" s="26"/>
      <c r="B8" s="20" t="s">
        <v>125</v>
      </c>
      <c r="C8" s="21"/>
      <c r="D8" s="21"/>
      <c r="E8" s="21"/>
      <c r="F8" s="21"/>
      <c r="G8" s="22"/>
    </row>
    <row r="9" spans="1:7" x14ac:dyDescent="0.3">
      <c r="A9" s="25">
        <v>5</v>
      </c>
      <c r="B9" s="17" t="s">
        <v>126</v>
      </c>
      <c r="C9" s="18"/>
      <c r="D9" s="18"/>
      <c r="E9" s="18"/>
      <c r="F9" s="18"/>
      <c r="G9" s="19"/>
    </row>
    <row r="10" spans="1:7" x14ac:dyDescent="0.3">
      <c r="A10" s="25">
        <v>54</v>
      </c>
      <c r="B10" s="17" t="s">
        <v>127</v>
      </c>
      <c r="C10" s="18"/>
      <c r="D10" s="18"/>
      <c r="E10" s="18"/>
      <c r="F10" s="18"/>
      <c r="G10" s="19"/>
    </row>
  </sheetData>
  <mergeCells count="2">
    <mergeCell ref="A1:F1"/>
    <mergeCell ref="A2:F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"/>
  <sheetViews>
    <sheetView zoomScaleNormal="100" workbookViewId="0">
      <selection activeCell="E22" sqref="E22"/>
    </sheetView>
  </sheetViews>
  <sheetFormatPr defaultColWidth="9.109375" defaultRowHeight="14.4" x14ac:dyDescent="0.3"/>
  <cols>
    <col min="1" max="1" width="8.5546875" style="8" bestFit="1" customWidth="1"/>
    <col min="2" max="2" width="32.88671875" style="8" customWidth="1"/>
    <col min="3" max="4" width="15.6640625" style="8" customWidth="1"/>
    <col min="5" max="5" width="13.5546875" style="8" customWidth="1"/>
    <col min="6" max="7" width="10.44140625" style="8" bestFit="1" customWidth="1"/>
    <col min="8" max="16384" width="9.109375" style="8"/>
  </cols>
  <sheetData>
    <row r="1" spans="1:7" x14ac:dyDescent="0.3">
      <c r="A1" s="42" t="s">
        <v>1</v>
      </c>
      <c r="B1" s="42"/>
      <c r="C1" s="42"/>
      <c r="D1" s="42"/>
      <c r="E1" s="42"/>
      <c r="F1" s="42"/>
    </row>
    <row r="2" spans="1:7" x14ac:dyDescent="0.3">
      <c r="A2" s="42" t="s">
        <v>128</v>
      </c>
      <c r="B2" s="42"/>
      <c r="C2" s="42"/>
      <c r="D2" s="42"/>
      <c r="E2" s="42"/>
      <c r="F2" s="42"/>
    </row>
    <row r="3" spans="1:7" ht="28.8" x14ac:dyDescent="0.3">
      <c r="A3" s="9" t="s">
        <v>121</v>
      </c>
      <c r="B3" s="10" t="s">
        <v>2</v>
      </c>
      <c r="C3" s="1" t="s">
        <v>223</v>
      </c>
      <c r="D3" s="1" t="s">
        <v>224</v>
      </c>
      <c r="E3" s="1" t="s">
        <v>225</v>
      </c>
      <c r="F3" s="10" t="s">
        <v>3</v>
      </c>
      <c r="G3" s="11" t="s">
        <v>3</v>
      </c>
    </row>
    <row r="4" spans="1:7" x14ac:dyDescent="0.3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208</v>
      </c>
      <c r="G4" s="15" t="s">
        <v>209</v>
      </c>
    </row>
    <row r="5" spans="1:7" x14ac:dyDescent="0.3">
      <c r="A5" s="25"/>
      <c r="B5" s="17" t="s">
        <v>122</v>
      </c>
      <c r="C5" s="18"/>
      <c r="D5" s="18"/>
      <c r="E5" s="18"/>
      <c r="F5" s="18"/>
      <c r="G5" s="19"/>
    </row>
    <row r="6" spans="1:7" x14ac:dyDescent="0.3">
      <c r="A6" s="25">
        <v>8</v>
      </c>
      <c r="B6" s="17" t="s">
        <v>129</v>
      </c>
      <c r="C6" s="18"/>
      <c r="D6" s="18"/>
      <c r="E6" s="18"/>
      <c r="F6" s="18"/>
      <c r="G6" s="19"/>
    </row>
    <row r="7" spans="1:7" x14ac:dyDescent="0.3">
      <c r="A7" s="25">
        <v>81</v>
      </c>
      <c r="B7" s="17" t="s">
        <v>129</v>
      </c>
      <c r="C7" s="18"/>
      <c r="D7" s="18"/>
      <c r="E7" s="18"/>
      <c r="F7" s="18"/>
      <c r="G7" s="19"/>
    </row>
    <row r="8" spans="1:7" x14ac:dyDescent="0.3">
      <c r="A8" s="26"/>
      <c r="B8" s="20" t="s">
        <v>125</v>
      </c>
      <c r="C8" s="21"/>
      <c r="D8" s="21"/>
      <c r="E8" s="21"/>
      <c r="F8" s="21"/>
      <c r="G8" s="22"/>
    </row>
    <row r="9" spans="1:7" x14ac:dyDescent="0.3">
      <c r="A9" s="25">
        <v>1</v>
      </c>
      <c r="B9" s="17" t="s">
        <v>66</v>
      </c>
      <c r="C9" s="18"/>
      <c r="D9" s="18"/>
      <c r="E9" s="18"/>
      <c r="F9" s="18"/>
      <c r="G9" s="19"/>
    </row>
    <row r="10" spans="1:7" x14ac:dyDescent="0.3">
      <c r="A10" s="25">
        <v>11</v>
      </c>
      <c r="B10" s="17" t="s">
        <v>66</v>
      </c>
      <c r="C10" s="18"/>
      <c r="D10" s="18"/>
      <c r="E10" s="18"/>
      <c r="F10" s="18"/>
      <c r="G10" s="19"/>
    </row>
    <row r="11" spans="1:7" x14ac:dyDescent="0.3">
      <c r="A11" s="25">
        <v>3</v>
      </c>
      <c r="B11" s="17" t="s">
        <v>130</v>
      </c>
      <c r="C11" s="18"/>
      <c r="D11" s="18"/>
      <c r="E11" s="18"/>
      <c r="F11" s="18"/>
      <c r="G11" s="19"/>
    </row>
    <row r="12" spans="1:7" x14ac:dyDescent="0.3">
      <c r="A12" s="25">
        <v>31</v>
      </c>
      <c r="B12" s="17" t="s">
        <v>130</v>
      </c>
      <c r="C12" s="18"/>
      <c r="D12" s="18"/>
      <c r="E12" s="18"/>
      <c r="F12" s="18"/>
      <c r="G12" s="19"/>
    </row>
  </sheetData>
  <mergeCells count="2">
    <mergeCell ref="A1:F1"/>
    <mergeCell ref="A2:F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3"/>
  <sheetViews>
    <sheetView zoomScaleNormal="100" workbookViewId="0">
      <selection activeCell="H15" sqref="H15"/>
    </sheetView>
  </sheetViews>
  <sheetFormatPr defaultColWidth="9.109375" defaultRowHeight="14.4" x14ac:dyDescent="0.3"/>
  <cols>
    <col min="1" max="1" width="13.77734375" style="23" customWidth="1" collapsed="1"/>
    <col min="2" max="2" width="48.44140625" style="8" customWidth="1" collapsed="1"/>
    <col min="3" max="4" width="15.6640625" style="8" customWidth="1" collapsed="1"/>
    <col min="5" max="5" width="10.6640625" style="8" customWidth="1" collapsed="1"/>
    <col min="6" max="16384" width="9.109375" style="8"/>
  </cols>
  <sheetData>
    <row r="1" spans="1:5" x14ac:dyDescent="0.3">
      <c r="A1" s="7" t="s">
        <v>232</v>
      </c>
    </row>
    <row r="2" spans="1:5" x14ac:dyDescent="0.3">
      <c r="A2" s="7" t="s">
        <v>235</v>
      </c>
    </row>
    <row r="3" spans="1:5" x14ac:dyDescent="0.3">
      <c r="A3" s="27"/>
    </row>
    <row r="4" spans="1:5" s="12" customFormat="1" ht="28.8" x14ac:dyDescent="0.3">
      <c r="A4" s="37" t="s">
        <v>121</v>
      </c>
      <c r="B4" s="38" t="s">
        <v>2</v>
      </c>
      <c r="C4" s="28" t="s">
        <v>246</v>
      </c>
      <c r="D4" s="28" t="s">
        <v>247</v>
      </c>
      <c r="E4" s="38" t="s">
        <v>3</v>
      </c>
    </row>
    <row r="5" spans="1:5" x14ac:dyDescent="0.3">
      <c r="A5" s="14" t="s">
        <v>4</v>
      </c>
      <c r="B5" s="14" t="s">
        <v>5</v>
      </c>
      <c r="C5" s="14" t="s">
        <v>6</v>
      </c>
      <c r="D5" s="14" t="s">
        <v>7</v>
      </c>
      <c r="E5" s="14" t="s">
        <v>210</v>
      </c>
    </row>
    <row r="6" spans="1:5" x14ac:dyDescent="0.3">
      <c r="A6" s="39"/>
      <c r="B6" s="17" t="s">
        <v>97</v>
      </c>
      <c r="C6" s="18">
        <v>1444900</v>
      </c>
      <c r="D6" s="18">
        <v>690704.63</v>
      </c>
      <c r="E6" s="18">
        <v>47.8</v>
      </c>
    </row>
    <row r="7" spans="1:5" x14ac:dyDescent="0.3">
      <c r="A7" s="39" t="s">
        <v>271</v>
      </c>
      <c r="B7" s="17" t="s">
        <v>272</v>
      </c>
      <c r="C7" s="18">
        <v>1444900</v>
      </c>
      <c r="D7" s="18">
        <v>690704.63</v>
      </c>
      <c r="E7" s="18">
        <v>47.8</v>
      </c>
    </row>
    <row r="8" spans="1:5" x14ac:dyDescent="0.3">
      <c r="A8" s="39" t="s">
        <v>113</v>
      </c>
      <c r="B8" s="17" t="s">
        <v>114</v>
      </c>
      <c r="C8" s="18">
        <v>500</v>
      </c>
      <c r="D8" s="18"/>
      <c r="E8" s="18"/>
    </row>
    <row r="9" spans="1:5" x14ac:dyDescent="0.3">
      <c r="A9" s="39" t="s">
        <v>115</v>
      </c>
      <c r="B9" s="17" t="s">
        <v>116</v>
      </c>
      <c r="C9" s="18">
        <v>500</v>
      </c>
      <c r="D9" s="18"/>
      <c r="E9" s="18"/>
    </row>
    <row r="10" spans="1:5" x14ac:dyDescent="0.3">
      <c r="A10" s="39" t="s">
        <v>63</v>
      </c>
      <c r="B10" s="17" t="s">
        <v>64</v>
      </c>
      <c r="C10" s="18">
        <v>500</v>
      </c>
      <c r="D10" s="18"/>
      <c r="E10" s="18"/>
    </row>
    <row r="11" spans="1:5" x14ac:dyDescent="0.3">
      <c r="A11" s="39" t="s">
        <v>65</v>
      </c>
      <c r="B11" s="17" t="s">
        <v>66</v>
      </c>
      <c r="C11" s="18">
        <v>500</v>
      </c>
      <c r="D11" s="18"/>
      <c r="E11" s="18"/>
    </row>
    <row r="12" spans="1:5" x14ac:dyDescent="0.3">
      <c r="A12" s="39" t="s">
        <v>151</v>
      </c>
      <c r="B12" s="17" t="s">
        <v>27</v>
      </c>
      <c r="C12" s="18">
        <v>500</v>
      </c>
      <c r="D12" s="18"/>
      <c r="E12" s="18"/>
    </row>
    <row r="13" spans="1:5" x14ac:dyDescent="0.3">
      <c r="A13" s="39" t="s">
        <v>159</v>
      </c>
      <c r="B13" s="17" t="s">
        <v>34</v>
      </c>
      <c r="C13" s="18">
        <v>500</v>
      </c>
      <c r="D13" s="18"/>
      <c r="E13" s="18"/>
    </row>
    <row r="14" spans="1:5" x14ac:dyDescent="0.3">
      <c r="A14" s="39" t="s">
        <v>98</v>
      </c>
      <c r="B14" s="17" t="s">
        <v>99</v>
      </c>
      <c r="C14" s="18">
        <v>13400</v>
      </c>
      <c r="D14" s="18">
        <v>2750</v>
      </c>
      <c r="E14" s="18">
        <v>20.52</v>
      </c>
    </row>
    <row r="15" spans="1:5" x14ac:dyDescent="0.3">
      <c r="A15" s="39" t="s">
        <v>100</v>
      </c>
      <c r="B15" s="17" t="s">
        <v>101</v>
      </c>
      <c r="C15" s="18">
        <v>3400</v>
      </c>
      <c r="D15" s="18">
        <v>2750</v>
      </c>
      <c r="E15" s="18">
        <v>80.88</v>
      </c>
    </row>
    <row r="16" spans="1:5" x14ac:dyDescent="0.3">
      <c r="A16" s="39" t="s">
        <v>63</v>
      </c>
      <c r="B16" s="17" t="s">
        <v>64</v>
      </c>
      <c r="C16" s="18">
        <v>3400</v>
      </c>
      <c r="D16" s="18">
        <v>2750</v>
      </c>
      <c r="E16" s="18">
        <v>80.88</v>
      </c>
    </row>
    <row r="17" spans="1:5" x14ac:dyDescent="0.3">
      <c r="A17" s="39" t="s">
        <v>65</v>
      </c>
      <c r="B17" s="17" t="s">
        <v>66</v>
      </c>
      <c r="C17" s="18">
        <v>3400</v>
      </c>
      <c r="D17" s="18">
        <v>2750</v>
      </c>
      <c r="E17" s="18">
        <v>80.88</v>
      </c>
    </row>
    <row r="18" spans="1:5" x14ac:dyDescent="0.3">
      <c r="A18" s="39" t="s">
        <v>151</v>
      </c>
      <c r="B18" s="17" t="s">
        <v>27</v>
      </c>
      <c r="C18" s="18">
        <v>3400</v>
      </c>
      <c r="D18" s="18">
        <v>2750</v>
      </c>
      <c r="E18" s="18">
        <v>80.88</v>
      </c>
    </row>
    <row r="19" spans="1:5" x14ac:dyDescent="0.3">
      <c r="A19" s="39" t="s">
        <v>159</v>
      </c>
      <c r="B19" s="17" t="s">
        <v>34</v>
      </c>
      <c r="C19" s="18">
        <v>3400</v>
      </c>
      <c r="D19" s="18">
        <v>2750</v>
      </c>
      <c r="E19" s="18">
        <v>80.88</v>
      </c>
    </row>
    <row r="20" spans="1:5" x14ac:dyDescent="0.3">
      <c r="A20" s="39" t="s">
        <v>164</v>
      </c>
      <c r="B20" s="17" t="s">
        <v>39</v>
      </c>
      <c r="C20" s="18"/>
      <c r="D20" s="18">
        <v>1400</v>
      </c>
      <c r="E20" s="18"/>
    </row>
    <row r="21" spans="1:5" x14ac:dyDescent="0.3">
      <c r="A21" s="39" t="s">
        <v>165</v>
      </c>
      <c r="B21" s="17" t="s">
        <v>40</v>
      </c>
      <c r="C21" s="18"/>
      <c r="D21" s="18">
        <v>204</v>
      </c>
      <c r="E21" s="18"/>
    </row>
    <row r="22" spans="1:5" x14ac:dyDescent="0.3">
      <c r="A22" s="39" t="s">
        <v>166</v>
      </c>
      <c r="B22" s="17" t="s">
        <v>41</v>
      </c>
      <c r="C22" s="18"/>
      <c r="D22" s="18">
        <v>1196</v>
      </c>
      <c r="E22" s="18"/>
    </row>
    <row r="23" spans="1:5" x14ac:dyDescent="0.3">
      <c r="A23" s="39" t="s">
        <v>172</v>
      </c>
      <c r="B23" s="17" t="s">
        <v>44</v>
      </c>
      <c r="C23" s="18"/>
      <c r="D23" s="18">
        <v>1350</v>
      </c>
      <c r="E23" s="18"/>
    </row>
    <row r="24" spans="1:5" x14ac:dyDescent="0.3">
      <c r="A24" s="39" t="s">
        <v>182</v>
      </c>
      <c r="B24" s="17" t="s">
        <v>50</v>
      </c>
      <c r="C24" s="18"/>
      <c r="D24" s="18">
        <v>1350</v>
      </c>
      <c r="E24" s="18"/>
    </row>
    <row r="25" spans="1:5" x14ac:dyDescent="0.3">
      <c r="A25" s="39" t="s">
        <v>102</v>
      </c>
      <c r="B25" s="17" t="s">
        <v>103</v>
      </c>
      <c r="C25" s="18">
        <v>10000</v>
      </c>
      <c r="D25" s="18"/>
      <c r="E25" s="18"/>
    </row>
    <row r="26" spans="1:5" x14ac:dyDescent="0.3">
      <c r="A26" s="39" t="s">
        <v>77</v>
      </c>
      <c r="B26" s="17" t="s">
        <v>78</v>
      </c>
      <c r="C26" s="18">
        <v>10000</v>
      </c>
      <c r="D26" s="18"/>
      <c r="E26" s="18"/>
    </row>
    <row r="27" spans="1:5" x14ac:dyDescent="0.3">
      <c r="A27" s="39" t="s">
        <v>242</v>
      </c>
      <c r="B27" s="17" t="s">
        <v>243</v>
      </c>
      <c r="C27" s="18">
        <v>10000</v>
      </c>
      <c r="D27" s="18"/>
      <c r="E27" s="18"/>
    </row>
    <row r="28" spans="1:5" x14ac:dyDescent="0.3">
      <c r="A28" s="39" t="s">
        <v>151</v>
      </c>
      <c r="B28" s="17" t="s">
        <v>27</v>
      </c>
      <c r="C28" s="18">
        <v>10000</v>
      </c>
      <c r="D28" s="18"/>
      <c r="E28" s="18"/>
    </row>
    <row r="29" spans="1:5" x14ac:dyDescent="0.3">
      <c r="A29" s="39" t="s">
        <v>152</v>
      </c>
      <c r="B29" s="17" t="s">
        <v>28</v>
      </c>
      <c r="C29" s="18">
        <v>5000</v>
      </c>
      <c r="D29" s="18"/>
      <c r="E29" s="18"/>
    </row>
    <row r="30" spans="1:5" x14ac:dyDescent="0.3">
      <c r="A30" s="39" t="s">
        <v>159</v>
      </c>
      <c r="B30" s="17" t="s">
        <v>34</v>
      </c>
      <c r="C30" s="18">
        <v>5000</v>
      </c>
      <c r="D30" s="18"/>
      <c r="E30" s="18"/>
    </row>
    <row r="31" spans="1:5" x14ac:dyDescent="0.3">
      <c r="A31" s="39" t="s">
        <v>273</v>
      </c>
      <c r="B31" s="17" t="s">
        <v>274</v>
      </c>
      <c r="C31" s="18">
        <v>1375000</v>
      </c>
      <c r="D31" s="18">
        <v>676852.85</v>
      </c>
      <c r="E31" s="18">
        <v>49.23</v>
      </c>
    </row>
    <row r="32" spans="1:5" x14ac:dyDescent="0.3">
      <c r="A32" s="39" t="s">
        <v>275</v>
      </c>
      <c r="B32" s="17" t="s">
        <v>104</v>
      </c>
      <c r="C32" s="18">
        <v>1280500</v>
      </c>
      <c r="D32" s="18">
        <v>666922.39</v>
      </c>
      <c r="E32" s="18">
        <v>52.08</v>
      </c>
    </row>
    <row r="33" spans="1:5" x14ac:dyDescent="0.3">
      <c r="A33" s="39" t="s">
        <v>67</v>
      </c>
      <c r="B33" s="17" t="s">
        <v>68</v>
      </c>
      <c r="C33" s="18">
        <v>7000</v>
      </c>
      <c r="D33" s="18">
        <v>7826.59</v>
      </c>
      <c r="E33" s="18">
        <v>111.81</v>
      </c>
    </row>
    <row r="34" spans="1:5" x14ac:dyDescent="0.3">
      <c r="A34" s="39" t="s">
        <v>69</v>
      </c>
      <c r="B34" s="17" t="s">
        <v>70</v>
      </c>
      <c r="C34" s="18">
        <v>7000</v>
      </c>
      <c r="D34" s="18">
        <v>7826.59</v>
      </c>
      <c r="E34" s="18">
        <v>111.81</v>
      </c>
    </row>
    <row r="35" spans="1:5" x14ac:dyDescent="0.3">
      <c r="A35" s="39" t="s">
        <v>151</v>
      </c>
      <c r="B35" s="17" t="s">
        <v>27</v>
      </c>
      <c r="C35" s="18">
        <v>7000</v>
      </c>
      <c r="D35" s="18">
        <v>7826.59</v>
      </c>
      <c r="E35" s="18">
        <v>111.81</v>
      </c>
    </row>
    <row r="36" spans="1:5" x14ac:dyDescent="0.3">
      <c r="A36" s="39" t="s">
        <v>159</v>
      </c>
      <c r="B36" s="17" t="s">
        <v>34</v>
      </c>
      <c r="C36" s="18">
        <v>7000</v>
      </c>
      <c r="D36" s="18">
        <v>6474.09</v>
      </c>
      <c r="E36" s="18">
        <v>92.49</v>
      </c>
    </row>
    <row r="37" spans="1:5" x14ac:dyDescent="0.3">
      <c r="A37" s="39" t="s">
        <v>172</v>
      </c>
      <c r="B37" s="17" t="s">
        <v>44</v>
      </c>
      <c r="C37" s="18"/>
      <c r="D37" s="18">
        <v>3914.22</v>
      </c>
      <c r="E37" s="18"/>
    </row>
    <row r="38" spans="1:5" x14ac:dyDescent="0.3">
      <c r="A38" s="39" t="s">
        <v>177</v>
      </c>
      <c r="B38" s="17" t="s">
        <v>47</v>
      </c>
      <c r="C38" s="18"/>
      <c r="D38" s="18">
        <v>2701.22</v>
      </c>
      <c r="E38" s="18"/>
    </row>
    <row r="39" spans="1:5" x14ac:dyDescent="0.3">
      <c r="A39" s="39" t="s">
        <v>180</v>
      </c>
      <c r="B39" s="17" t="s">
        <v>48</v>
      </c>
      <c r="C39" s="18"/>
      <c r="D39" s="18">
        <v>897.5</v>
      </c>
      <c r="E39" s="18"/>
    </row>
    <row r="40" spans="1:5" x14ac:dyDescent="0.3">
      <c r="A40" s="39" t="s">
        <v>182</v>
      </c>
      <c r="B40" s="17" t="s">
        <v>50</v>
      </c>
      <c r="C40" s="18"/>
      <c r="D40" s="18">
        <v>315.5</v>
      </c>
      <c r="E40" s="18"/>
    </row>
    <row r="41" spans="1:5" x14ac:dyDescent="0.3">
      <c r="A41" s="39" t="s">
        <v>183</v>
      </c>
      <c r="B41" s="17" t="s">
        <v>51</v>
      </c>
      <c r="C41" s="18"/>
      <c r="D41" s="18">
        <v>2559.87</v>
      </c>
      <c r="E41" s="18"/>
    </row>
    <row r="42" spans="1:5" x14ac:dyDescent="0.3">
      <c r="A42" s="39" t="s">
        <v>188</v>
      </c>
      <c r="B42" s="17" t="s">
        <v>51</v>
      </c>
      <c r="C42" s="18"/>
      <c r="D42" s="18">
        <v>2559.87</v>
      </c>
      <c r="E42" s="18"/>
    </row>
    <row r="43" spans="1:5" x14ac:dyDescent="0.3">
      <c r="A43" s="39" t="s">
        <v>193</v>
      </c>
      <c r="B43" s="17" t="s">
        <v>194</v>
      </c>
      <c r="C43" s="18"/>
      <c r="D43" s="18">
        <v>1352.5</v>
      </c>
      <c r="E43" s="18"/>
    </row>
    <row r="44" spans="1:5" x14ac:dyDescent="0.3">
      <c r="A44" s="39" t="s">
        <v>195</v>
      </c>
      <c r="B44" s="17" t="s">
        <v>21</v>
      </c>
      <c r="C44" s="18"/>
      <c r="D44" s="18">
        <v>1352.5</v>
      </c>
      <c r="E44" s="18"/>
    </row>
    <row r="45" spans="1:5" x14ac:dyDescent="0.3">
      <c r="A45" s="39" t="s">
        <v>196</v>
      </c>
      <c r="B45" s="17" t="s">
        <v>110</v>
      </c>
      <c r="C45" s="18"/>
      <c r="D45" s="18">
        <v>1352.5</v>
      </c>
      <c r="E45" s="18"/>
    </row>
    <row r="46" spans="1:5" x14ac:dyDescent="0.3">
      <c r="A46" s="39" t="s">
        <v>71</v>
      </c>
      <c r="B46" s="17" t="s">
        <v>72</v>
      </c>
      <c r="C46" s="18">
        <v>323500</v>
      </c>
      <c r="D46" s="18">
        <v>184027.65</v>
      </c>
      <c r="E46" s="18">
        <v>56.89</v>
      </c>
    </row>
    <row r="47" spans="1:5" x14ac:dyDescent="0.3">
      <c r="A47" s="39" t="s">
        <v>73</v>
      </c>
      <c r="B47" s="17" t="s">
        <v>74</v>
      </c>
      <c r="C47" s="18">
        <v>155000</v>
      </c>
      <c r="D47" s="18">
        <v>63283.67</v>
      </c>
      <c r="E47" s="18">
        <v>40.83</v>
      </c>
    </row>
    <row r="48" spans="1:5" x14ac:dyDescent="0.3">
      <c r="A48" s="39" t="s">
        <v>151</v>
      </c>
      <c r="B48" s="17" t="s">
        <v>27</v>
      </c>
      <c r="C48" s="18">
        <v>155000</v>
      </c>
      <c r="D48" s="18">
        <v>63283.67</v>
      </c>
      <c r="E48" s="18">
        <v>40.83</v>
      </c>
    </row>
    <row r="49" spans="1:5" x14ac:dyDescent="0.3">
      <c r="A49" s="39" t="s">
        <v>159</v>
      </c>
      <c r="B49" s="17" t="s">
        <v>34</v>
      </c>
      <c r="C49" s="18">
        <v>155000</v>
      </c>
      <c r="D49" s="18">
        <v>63283.67</v>
      </c>
      <c r="E49" s="18">
        <v>40.83</v>
      </c>
    </row>
    <row r="50" spans="1:5" x14ac:dyDescent="0.3">
      <c r="A50" s="39" t="s">
        <v>160</v>
      </c>
      <c r="B50" s="17" t="s">
        <v>35</v>
      </c>
      <c r="C50" s="18"/>
      <c r="D50" s="18">
        <v>280</v>
      </c>
      <c r="E50" s="18"/>
    </row>
    <row r="51" spans="1:5" x14ac:dyDescent="0.3">
      <c r="A51" s="39" t="s">
        <v>163</v>
      </c>
      <c r="B51" s="17" t="s">
        <v>38</v>
      </c>
      <c r="C51" s="18"/>
      <c r="D51" s="18">
        <v>280</v>
      </c>
      <c r="E51" s="18"/>
    </row>
    <row r="52" spans="1:5" x14ac:dyDescent="0.3">
      <c r="A52" s="39" t="s">
        <v>164</v>
      </c>
      <c r="B52" s="17" t="s">
        <v>39</v>
      </c>
      <c r="C52" s="18"/>
      <c r="D52" s="18">
        <v>55367.41</v>
      </c>
      <c r="E52" s="18"/>
    </row>
    <row r="53" spans="1:5" x14ac:dyDescent="0.3">
      <c r="A53" s="39" t="s">
        <v>165</v>
      </c>
      <c r="B53" s="17" t="s">
        <v>40</v>
      </c>
      <c r="C53" s="18"/>
      <c r="D53" s="18">
        <v>2488.92</v>
      </c>
      <c r="E53" s="18"/>
    </row>
    <row r="54" spans="1:5" x14ac:dyDescent="0.3">
      <c r="A54" s="39" t="s">
        <v>166</v>
      </c>
      <c r="B54" s="17" t="s">
        <v>41</v>
      </c>
      <c r="C54" s="18"/>
      <c r="D54" s="18">
        <v>52022.02</v>
      </c>
      <c r="E54" s="18"/>
    </row>
    <row r="55" spans="1:5" x14ac:dyDescent="0.3">
      <c r="A55" s="39" t="s">
        <v>168</v>
      </c>
      <c r="B55" s="17" t="s">
        <v>43</v>
      </c>
      <c r="C55" s="18"/>
      <c r="D55" s="18">
        <v>148.18</v>
      </c>
      <c r="E55" s="18"/>
    </row>
    <row r="56" spans="1:5" x14ac:dyDescent="0.3">
      <c r="A56" s="39" t="s">
        <v>169</v>
      </c>
      <c r="B56" s="17" t="s">
        <v>237</v>
      </c>
      <c r="C56" s="18"/>
      <c r="D56" s="18">
        <v>708.29</v>
      </c>
      <c r="E56" s="18"/>
    </row>
    <row r="57" spans="1:5" x14ac:dyDescent="0.3">
      <c r="A57" s="39" t="s">
        <v>172</v>
      </c>
      <c r="B57" s="17" t="s">
        <v>44</v>
      </c>
      <c r="C57" s="18"/>
      <c r="D57" s="18">
        <v>6945.11</v>
      </c>
      <c r="E57" s="18"/>
    </row>
    <row r="58" spans="1:5" x14ac:dyDescent="0.3">
      <c r="A58" s="39" t="s">
        <v>177</v>
      </c>
      <c r="B58" s="17" t="s">
        <v>47</v>
      </c>
      <c r="C58" s="18"/>
      <c r="D58" s="18">
        <v>1332.72</v>
      </c>
      <c r="E58" s="18"/>
    </row>
    <row r="59" spans="1:5" x14ac:dyDescent="0.3">
      <c r="A59" s="39" t="s">
        <v>180</v>
      </c>
      <c r="B59" s="17" t="s">
        <v>48</v>
      </c>
      <c r="C59" s="18"/>
      <c r="D59" s="18">
        <v>4913.8900000000003</v>
      </c>
      <c r="E59" s="18"/>
    </row>
    <row r="60" spans="1:5" x14ac:dyDescent="0.3">
      <c r="A60" s="39" t="s">
        <v>181</v>
      </c>
      <c r="B60" s="17" t="s">
        <v>49</v>
      </c>
      <c r="C60" s="18"/>
      <c r="D60" s="18">
        <v>150</v>
      </c>
      <c r="E60" s="18"/>
    </row>
    <row r="61" spans="1:5" x14ac:dyDescent="0.3">
      <c r="A61" s="39" t="s">
        <v>182</v>
      </c>
      <c r="B61" s="17" t="s">
        <v>50</v>
      </c>
      <c r="C61" s="18"/>
      <c r="D61" s="18">
        <v>548.5</v>
      </c>
      <c r="E61" s="18"/>
    </row>
    <row r="62" spans="1:5" x14ac:dyDescent="0.3">
      <c r="A62" s="39" t="s">
        <v>183</v>
      </c>
      <c r="B62" s="17" t="s">
        <v>51</v>
      </c>
      <c r="C62" s="18"/>
      <c r="D62" s="18">
        <v>691.15</v>
      </c>
      <c r="E62" s="18"/>
    </row>
    <row r="63" spans="1:5" x14ac:dyDescent="0.3">
      <c r="A63" s="39" t="s">
        <v>184</v>
      </c>
      <c r="B63" s="17" t="s">
        <v>185</v>
      </c>
      <c r="C63" s="18"/>
      <c r="D63" s="18">
        <v>45</v>
      </c>
      <c r="E63" s="18"/>
    </row>
    <row r="64" spans="1:5" x14ac:dyDescent="0.3">
      <c r="A64" s="39" t="s">
        <v>254</v>
      </c>
      <c r="B64" s="17" t="s">
        <v>255</v>
      </c>
      <c r="C64" s="18"/>
      <c r="D64" s="18">
        <v>452.5</v>
      </c>
      <c r="E64" s="18"/>
    </row>
    <row r="65" spans="1:5" x14ac:dyDescent="0.3">
      <c r="A65" s="39" t="s">
        <v>186</v>
      </c>
      <c r="B65" s="17" t="s">
        <v>118</v>
      </c>
      <c r="C65" s="18"/>
      <c r="D65" s="18">
        <v>50</v>
      </c>
      <c r="E65" s="18"/>
    </row>
    <row r="66" spans="1:5" x14ac:dyDescent="0.3">
      <c r="A66" s="39" t="s">
        <v>187</v>
      </c>
      <c r="B66" s="17" t="s">
        <v>52</v>
      </c>
      <c r="C66" s="18"/>
      <c r="D66" s="18">
        <v>17.66</v>
      </c>
      <c r="E66" s="18"/>
    </row>
    <row r="67" spans="1:5" x14ac:dyDescent="0.3">
      <c r="A67" s="39" t="s">
        <v>188</v>
      </c>
      <c r="B67" s="17" t="s">
        <v>51</v>
      </c>
      <c r="C67" s="18"/>
      <c r="D67" s="18">
        <v>125.99</v>
      </c>
      <c r="E67" s="18"/>
    </row>
    <row r="68" spans="1:5" x14ac:dyDescent="0.3">
      <c r="A68" s="39" t="s">
        <v>75</v>
      </c>
      <c r="B68" s="17" t="s">
        <v>76</v>
      </c>
      <c r="C68" s="18">
        <v>163000</v>
      </c>
      <c r="D68" s="18">
        <v>120743.98</v>
      </c>
      <c r="E68" s="18">
        <v>74.08</v>
      </c>
    </row>
    <row r="69" spans="1:5" x14ac:dyDescent="0.3">
      <c r="A69" s="39" t="s">
        <v>151</v>
      </c>
      <c r="B69" s="17" t="s">
        <v>27</v>
      </c>
      <c r="C69" s="18">
        <v>163000</v>
      </c>
      <c r="D69" s="18">
        <v>120743.98</v>
      </c>
      <c r="E69" s="18">
        <v>74.08</v>
      </c>
    </row>
    <row r="70" spans="1:5" x14ac:dyDescent="0.3">
      <c r="A70" s="39" t="s">
        <v>159</v>
      </c>
      <c r="B70" s="17" t="s">
        <v>34</v>
      </c>
      <c r="C70" s="18">
        <v>161500</v>
      </c>
      <c r="D70" s="18">
        <v>120743.98</v>
      </c>
      <c r="E70" s="18">
        <v>74.760000000000005</v>
      </c>
    </row>
    <row r="71" spans="1:5" x14ac:dyDescent="0.3">
      <c r="A71" s="39" t="s">
        <v>160</v>
      </c>
      <c r="B71" s="17" t="s">
        <v>35</v>
      </c>
      <c r="C71" s="18"/>
      <c r="D71" s="18">
        <v>18475.900000000001</v>
      </c>
      <c r="E71" s="18"/>
    </row>
    <row r="72" spans="1:5" x14ac:dyDescent="0.3">
      <c r="A72" s="39" t="s">
        <v>161</v>
      </c>
      <c r="B72" s="17" t="s">
        <v>36</v>
      </c>
      <c r="C72" s="18"/>
      <c r="D72" s="18">
        <v>5896.04</v>
      </c>
      <c r="E72" s="18"/>
    </row>
    <row r="73" spans="1:5" x14ac:dyDescent="0.3">
      <c r="A73" s="39" t="s">
        <v>162</v>
      </c>
      <c r="B73" s="17" t="s">
        <v>37</v>
      </c>
      <c r="C73" s="18"/>
      <c r="D73" s="18">
        <v>10260.959999999999</v>
      </c>
      <c r="E73" s="18"/>
    </row>
    <row r="74" spans="1:5" x14ac:dyDescent="0.3">
      <c r="A74" s="39" t="s">
        <v>163</v>
      </c>
      <c r="B74" s="17" t="s">
        <v>38</v>
      </c>
      <c r="C74" s="18"/>
      <c r="D74" s="18">
        <v>1667.6</v>
      </c>
      <c r="E74" s="18"/>
    </row>
    <row r="75" spans="1:5" x14ac:dyDescent="0.3">
      <c r="A75" s="39" t="s">
        <v>252</v>
      </c>
      <c r="B75" s="17" t="s">
        <v>253</v>
      </c>
      <c r="C75" s="18"/>
      <c r="D75" s="18">
        <v>651.29999999999995</v>
      </c>
      <c r="E75" s="18"/>
    </row>
    <row r="76" spans="1:5" x14ac:dyDescent="0.3">
      <c r="A76" s="39" t="s">
        <v>164</v>
      </c>
      <c r="B76" s="17" t="s">
        <v>39</v>
      </c>
      <c r="C76" s="18"/>
      <c r="D76" s="18">
        <v>47662.99</v>
      </c>
      <c r="E76" s="18"/>
    </row>
    <row r="77" spans="1:5" x14ac:dyDescent="0.3">
      <c r="A77" s="39" t="s">
        <v>165</v>
      </c>
      <c r="B77" s="17" t="s">
        <v>40</v>
      </c>
      <c r="C77" s="18"/>
      <c r="D77" s="18">
        <v>9327.2000000000007</v>
      </c>
      <c r="E77" s="18"/>
    </row>
    <row r="78" spans="1:5" x14ac:dyDescent="0.3">
      <c r="A78" s="39" t="s">
        <v>167</v>
      </c>
      <c r="B78" s="17" t="s">
        <v>42</v>
      </c>
      <c r="C78" s="18"/>
      <c r="D78" s="18">
        <v>36085.660000000003</v>
      </c>
      <c r="E78" s="18"/>
    </row>
    <row r="79" spans="1:5" x14ac:dyDescent="0.3">
      <c r="A79" s="39" t="s">
        <v>168</v>
      </c>
      <c r="B79" s="17" t="s">
        <v>43</v>
      </c>
      <c r="C79" s="18"/>
      <c r="D79" s="18">
        <v>560.13</v>
      </c>
      <c r="E79" s="18"/>
    </row>
    <row r="80" spans="1:5" x14ac:dyDescent="0.3">
      <c r="A80" s="39" t="s">
        <v>170</v>
      </c>
      <c r="B80" s="17" t="s">
        <v>171</v>
      </c>
      <c r="C80" s="18"/>
      <c r="D80" s="18">
        <v>1690</v>
      </c>
      <c r="E80" s="18"/>
    </row>
    <row r="81" spans="1:5" x14ac:dyDescent="0.3">
      <c r="A81" s="39" t="s">
        <v>172</v>
      </c>
      <c r="B81" s="17" t="s">
        <v>44</v>
      </c>
      <c r="C81" s="18"/>
      <c r="D81" s="18">
        <v>53020.15</v>
      </c>
      <c r="E81" s="18"/>
    </row>
    <row r="82" spans="1:5" x14ac:dyDescent="0.3">
      <c r="A82" s="39" t="s">
        <v>173</v>
      </c>
      <c r="B82" s="17" t="s">
        <v>174</v>
      </c>
      <c r="C82" s="18"/>
      <c r="D82" s="18">
        <v>5837.52</v>
      </c>
      <c r="E82" s="18"/>
    </row>
    <row r="83" spans="1:5" x14ac:dyDescent="0.3">
      <c r="A83" s="39" t="s">
        <v>175</v>
      </c>
      <c r="B83" s="17" t="s">
        <v>45</v>
      </c>
      <c r="C83" s="18"/>
      <c r="D83" s="18">
        <v>10539.89</v>
      </c>
      <c r="E83" s="18"/>
    </row>
    <row r="84" spans="1:5" x14ac:dyDescent="0.3">
      <c r="A84" s="39" t="s">
        <v>176</v>
      </c>
      <c r="B84" s="17" t="s">
        <v>46</v>
      </c>
      <c r="C84" s="18"/>
      <c r="D84" s="18">
        <v>16360.55</v>
      </c>
      <c r="E84" s="18"/>
    </row>
    <row r="85" spans="1:5" x14ac:dyDescent="0.3">
      <c r="A85" s="39" t="s">
        <v>177</v>
      </c>
      <c r="B85" s="17" t="s">
        <v>47</v>
      </c>
      <c r="C85" s="18"/>
      <c r="D85" s="18">
        <v>1930.02</v>
      </c>
      <c r="E85" s="18"/>
    </row>
    <row r="86" spans="1:5" x14ac:dyDescent="0.3">
      <c r="A86" s="39" t="s">
        <v>178</v>
      </c>
      <c r="B86" s="17" t="s">
        <v>179</v>
      </c>
      <c r="C86" s="18"/>
      <c r="D86" s="18">
        <v>1915.47</v>
      </c>
      <c r="E86" s="18"/>
    </row>
    <row r="87" spans="1:5" x14ac:dyDescent="0.3">
      <c r="A87" s="39" t="s">
        <v>180</v>
      </c>
      <c r="B87" s="17" t="s">
        <v>48</v>
      </c>
      <c r="C87" s="18"/>
      <c r="D87" s="18">
        <v>6964.02</v>
      </c>
      <c r="E87" s="18"/>
    </row>
    <row r="88" spans="1:5" x14ac:dyDescent="0.3">
      <c r="A88" s="39" t="s">
        <v>181</v>
      </c>
      <c r="B88" s="17" t="s">
        <v>49</v>
      </c>
      <c r="C88" s="18"/>
      <c r="D88" s="18">
        <v>4007.3</v>
      </c>
      <c r="E88" s="18"/>
    </row>
    <row r="89" spans="1:5" x14ac:dyDescent="0.3">
      <c r="A89" s="39" t="s">
        <v>182</v>
      </c>
      <c r="B89" s="17" t="s">
        <v>50</v>
      </c>
      <c r="C89" s="18"/>
      <c r="D89" s="18">
        <v>5465.38</v>
      </c>
      <c r="E89" s="18"/>
    </row>
    <row r="90" spans="1:5" x14ac:dyDescent="0.3">
      <c r="A90" s="39" t="s">
        <v>183</v>
      </c>
      <c r="B90" s="17" t="s">
        <v>51</v>
      </c>
      <c r="C90" s="18"/>
      <c r="D90" s="18">
        <v>1584.94</v>
      </c>
      <c r="E90" s="18"/>
    </row>
    <row r="91" spans="1:5" x14ac:dyDescent="0.3">
      <c r="A91" s="39" t="s">
        <v>186</v>
      </c>
      <c r="B91" s="17" t="s">
        <v>118</v>
      </c>
      <c r="C91" s="18"/>
      <c r="D91" s="18">
        <v>693</v>
      </c>
      <c r="E91" s="18"/>
    </row>
    <row r="92" spans="1:5" x14ac:dyDescent="0.3">
      <c r="A92" s="39" t="s">
        <v>187</v>
      </c>
      <c r="B92" s="17" t="s">
        <v>52</v>
      </c>
      <c r="C92" s="18"/>
      <c r="D92" s="18">
        <v>806.94</v>
      </c>
      <c r="E92" s="18"/>
    </row>
    <row r="93" spans="1:5" x14ac:dyDescent="0.3">
      <c r="A93" s="39" t="s">
        <v>188</v>
      </c>
      <c r="B93" s="17" t="s">
        <v>51</v>
      </c>
      <c r="C93" s="18"/>
      <c r="D93" s="18">
        <v>85</v>
      </c>
      <c r="E93" s="18"/>
    </row>
    <row r="94" spans="1:5" x14ac:dyDescent="0.3">
      <c r="A94" s="39" t="s">
        <v>189</v>
      </c>
      <c r="B94" s="17" t="s">
        <v>53</v>
      </c>
      <c r="C94" s="18">
        <v>1500</v>
      </c>
      <c r="D94" s="18"/>
      <c r="E94" s="18"/>
    </row>
    <row r="95" spans="1:5" x14ac:dyDescent="0.3">
      <c r="A95" s="39" t="s">
        <v>87</v>
      </c>
      <c r="B95" s="17" t="s">
        <v>88</v>
      </c>
      <c r="C95" s="18">
        <v>5500</v>
      </c>
      <c r="D95" s="18"/>
      <c r="E95" s="18"/>
    </row>
    <row r="96" spans="1:5" x14ac:dyDescent="0.3">
      <c r="A96" s="39" t="s">
        <v>151</v>
      </c>
      <c r="B96" s="17" t="s">
        <v>27</v>
      </c>
      <c r="C96" s="18">
        <v>5500</v>
      </c>
      <c r="D96" s="18"/>
      <c r="E96" s="18"/>
    </row>
    <row r="97" spans="1:5" x14ac:dyDescent="0.3">
      <c r="A97" s="39" t="s">
        <v>159</v>
      </c>
      <c r="B97" s="17" t="s">
        <v>34</v>
      </c>
      <c r="C97" s="18">
        <v>5500</v>
      </c>
      <c r="D97" s="18"/>
      <c r="E97" s="18"/>
    </row>
    <row r="98" spans="1:5" x14ac:dyDescent="0.3">
      <c r="A98" s="39" t="s">
        <v>77</v>
      </c>
      <c r="B98" s="17" t="s">
        <v>78</v>
      </c>
      <c r="C98" s="18">
        <v>948000</v>
      </c>
      <c r="D98" s="18">
        <v>473943.15</v>
      </c>
      <c r="E98" s="18">
        <v>49.99</v>
      </c>
    </row>
    <row r="99" spans="1:5" x14ac:dyDescent="0.3">
      <c r="A99" s="39" t="s">
        <v>240</v>
      </c>
      <c r="B99" s="17" t="s">
        <v>241</v>
      </c>
      <c r="C99" s="18">
        <v>948000</v>
      </c>
      <c r="D99" s="18">
        <v>473943.15</v>
      </c>
      <c r="E99" s="18">
        <v>49.99</v>
      </c>
    </row>
    <row r="100" spans="1:5" x14ac:dyDescent="0.3">
      <c r="A100" s="39" t="s">
        <v>151</v>
      </c>
      <c r="B100" s="17" t="s">
        <v>27</v>
      </c>
      <c r="C100" s="18">
        <v>948000</v>
      </c>
      <c r="D100" s="18">
        <v>473943.15</v>
      </c>
      <c r="E100" s="18">
        <v>49.99</v>
      </c>
    </row>
    <row r="101" spans="1:5" x14ac:dyDescent="0.3">
      <c r="A101" s="39" t="s">
        <v>152</v>
      </c>
      <c r="B101" s="17" t="s">
        <v>28</v>
      </c>
      <c r="C101" s="18">
        <v>935000</v>
      </c>
      <c r="D101" s="18">
        <v>472553.42</v>
      </c>
      <c r="E101" s="18">
        <v>50.54</v>
      </c>
    </row>
    <row r="102" spans="1:5" x14ac:dyDescent="0.3">
      <c r="A102" s="39" t="s">
        <v>153</v>
      </c>
      <c r="B102" s="17" t="s">
        <v>29</v>
      </c>
      <c r="C102" s="18"/>
      <c r="D102" s="18">
        <v>385499.03</v>
      </c>
      <c r="E102" s="18"/>
    </row>
    <row r="103" spans="1:5" x14ac:dyDescent="0.3">
      <c r="A103" s="39" t="s">
        <v>154</v>
      </c>
      <c r="B103" s="17" t="s">
        <v>30</v>
      </c>
      <c r="C103" s="18"/>
      <c r="D103" s="18">
        <v>384134.78</v>
      </c>
      <c r="E103" s="18"/>
    </row>
    <row r="104" spans="1:5" x14ac:dyDescent="0.3">
      <c r="A104" s="39" t="s">
        <v>250</v>
      </c>
      <c r="B104" s="17" t="s">
        <v>251</v>
      </c>
      <c r="C104" s="18"/>
      <c r="D104" s="18">
        <v>1364.25</v>
      </c>
      <c r="E104" s="18"/>
    </row>
    <row r="105" spans="1:5" x14ac:dyDescent="0.3">
      <c r="A105" s="39" t="s">
        <v>155</v>
      </c>
      <c r="B105" s="17" t="s">
        <v>31</v>
      </c>
      <c r="C105" s="18"/>
      <c r="D105" s="18">
        <v>23447.11</v>
      </c>
      <c r="E105" s="18"/>
    </row>
    <row r="106" spans="1:5" x14ac:dyDescent="0.3">
      <c r="A106" s="39" t="s">
        <v>156</v>
      </c>
      <c r="B106" s="17" t="s">
        <v>31</v>
      </c>
      <c r="C106" s="18"/>
      <c r="D106" s="18">
        <v>23447.11</v>
      </c>
      <c r="E106" s="18"/>
    </row>
    <row r="107" spans="1:5" x14ac:dyDescent="0.3">
      <c r="A107" s="39" t="s">
        <v>157</v>
      </c>
      <c r="B107" s="17" t="s">
        <v>32</v>
      </c>
      <c r="C107" s="18"/>
      <c r="D107" s="18">
        <v>63607.28</v>
      </c>
      <c r="E107" s="18"/>
    </row>
    <row r="108" spans="1:5" x14ac:dyDescent="0.3">
      <c r="A108" s="39" t="s">
        <v>158</v>
      </c>
      <c r="B108" s="17" t="s">
        <v>33</v>
      </c>
      <c r="C108" s="18"/>
      <c r="D108" s="18">
        <v>63607.28</v>
      </c>
      <c r="E108" s="18"/>
    </row>
    <row r="109" spans="1:5" x14ac:dyDescent="0.3">
      <c r="A109" s="39" t="s">
        <v>159</v>
      </c>
      <c r="B109" s="17" t="s">
        <v>34</v>
      </c>
      <c r="C109" s="18">
        <v>13000</v>
      </c>
      <c r="D109" s="18">
        <v>1389.73</v>
      </c>
      <c r="E109" s="18">
        <v>10.69</v>
      </c>
    </row>
    <row r="110" spans="1:5" x14ac:dyDescent="0.3">
      <c r="A110" s="39" t="s">
        <v>164</v>
      </c>
      <c r="B110" s="17" t="s">
        <v>39</v>
      </c>
      <c r="C110" s="18"/>
      <c r="D110" s="18">
        <v>1389.73</v>
      </c>
      <c r="E110" s="18"/>
    </row>
    <row r="111" spans="1:5" x14ac:dyDescent="0.3">
      <c r="A111" s="39" t="s">
        <v>165</v>
      </c>
      <c r="B111" s="17" t="s">
        <v>40</v>
      </c>
      <c r="C111" s="18"/>
      <c r="D111" s="18">
        <v>1389.73</v>
      </c>
      <c r="E111" s="18"/>
    </row>
    <row r="112" spans="1:5" x14ac:dyDescent="0.3">
      <c r="A112" s="39" t="s">
        <v>81</v>
      </c>
      <c r="B112" s="17" t="s">
        <v>82</v>
      </c>
      <c r="C112" s="18">
        <v>2000</v>
      </c>
      <c r="D112" s="18"/>
      <c r="E112" s="18"/>
    </row>
    <row r="113" spans="1:5" x14ac:dyDescent="0.3">
      <c r="A113" s="39" t="s">
        <v>83</v>
      </c>
      <c r="B113" s="17" t="s">
        <v>84</v>
      </c>
      <c r="C113" s="18">
        <v>2000</v>
      </c>
      <c r="D113" s="18"/>
      <c r="E113" s="18"/>
    </row>
    <row r="114" spans="1:5" x14ac:dyDescent="0.3">
      <c r="A114" s="39" t="s">
        <v>151</v>
      </c>
      <c r="B114" s="17" t="s">
        <v>27</v>
      </c>
      <c r="C114" s="18">
        <v>500</v>
      </c>
      <c r="D114" s="18"/>
      <c r="E114" s="18"/>
    </row>
    <row r="115" spans="1:5" x14ac:dyDescent="0.3">
      <c r="A115" s="39" t="s">
        <v>159</v>
      </c>
      <c r="B115" s="17" t="s">
        <v>34</v>
      </c>
      <c r="C115" s="18">
        <v>500</v>
      </c>
      <c r="D115" s="18"/>
      <c r="E115" s="18"/>
    </row>
    <row r="116" spans="1:5" x14ac:dyDescent="0.3">
      <c r="A116" s="39" t="s">
        <v>197</v>
      </c>
      <c r="B116" s="17" t="s">
        <v>57</v>
      </c>
      <c r="C116" s="18">
        <v>1500</v>
      </c>
      <c r="D116" s="18"/>
      <c r="E116" s="18"/>
    </row>
    <row r="117" spans="1:5" x14ac:dyDescent="0.3">
      <c r="A117" s="39" t="s">
        <v>198</v>
      </c>
      <c r="B117" s="17" t="s">
        <v>58</v>
      </c>
      <c r="C117" s="18">
        <v>1500</v>
      </c>
      <c r="D117" s="18"/>
      <c r="E117" s="18"/>
    </row>
    <row r="118" spans="1:5" x14ac:dyDescent="0.3">
      <c r="A118" s="39" t="s">
        <v>89</v>
      </c>
      <c r="B118" s="17" t="s">
        <v>90</v>
      </c>
      <c r="C118" s="18"/>
      <c r="D118" s="18">
        <v>1125</v>
      </c>
      <c r="E118" s="18"/>
    </row>
    <row r="119" spans="1:5" x14ac:dyDescent="0.3">
      <c r="A119" s="39" t="s">
        <v>111</v>
      </c>
      <c r="B119" s="17" t="s">
        <v>112</v>
      </c>
      <c r="C119" s="18"/>
      <c r="D119" s="18">
        <v>1125</v>
      </c>
      <c r="E119" s="18"/>
    </row>
    <row r="120" spans="1:5" x14ac:dyDescent="0.3">
      <c r="A120" s="39" t="s">
        <v>151</v>
      </c>
      <c r="B120" s="17" t="s">
        <v>27</v>
      </c>
      <c r="C120" s="18"/>
      <c r="D120" s="18">
        <v>1125</v>
      </c>
      <c r="E120" s="18"/>
    </row>
    <row r="121" spans="1:5" x14ac:dyDescent="0.3">
      <c r="A121" s="39" t="s">
        <v>159</v>
      </c>
      <c r="B121" s="17" t="s">
        <v>34</v>
      </c>
      <c r="C121" s="18"/>
      <c r="D121" s="18">
        <v>1125</v>
      </c>
      <c r="E121" s="18"/>
    </row>
    <row r="122" spans="1:5" x14ac:dyDescent="0.3">
      <c r="A122" s="39" t="s">
        <v>172</v>
      </c>
      <c r="B122" s="17" t="s">
        <v>44</v>
      </c>
      <c r="C122" s="18"/>
      <c r="D122" s="18">
        <v>1125</v>
      </c>
      <c r="E122" s="18"/>
    </row>
    <row r="123" spans="1:5" x14ac:dyDescent="0.3">
      <c r="A123" s="39" t="s">
        <v>175</v>
      </c>
      <c r="B123" s="17" t="s">
        <v>45</v>
      </c>
      <c r="C123" s="18"/>
      <c r="D123" s="18">
        <v>1125</v>
      </c>
      <c r="E123" s="18"/>
    </row>
    <row r="124" spans="1:5" x14ac:dyDescent="0.3">
      <c r="A124" s="39" t="s">
        <v>276</v>
      </c>
      <c r="B124" s="17" t="s">
        <v>277</v>
      </c>
      <c r="C124" s="18">
        <v>94500</v>
      </c>
      <c r="D124" s="18">
        <v>9930.4599999999991</v>
      </c>
      <c r="E124" s="18">
        <v>10.51</v>
      </c>
    </row>
    <row r="125" spans="1:5" x14ac:dyDescent="0.3">
      <c r="A125" s="39" t="s">
        <v>67</v>
      </c>
      <c r="B125" s="17" t="s">
        <v>68</v>
      </c>
      <c r="C125" s="18">
        <v>3700</v>
      </c>
      <c r="D125" s="18">
        <v>697.5</v>
      </c>
      <c r="E125" s="18">
        <v>18.850000000000001</v>
      </c>
    </row>
    <row r="126" spans="1:5" x14ac:dyDescent="0.3">
      <c r="A126" s="39" t="s">
        <v>69</v>
      </c>
      <c r="B126" s="17" t="s">
        <v>70</v>
      </c>
      <c r="C126" s="18">
        <v>3700</v>
      </c>
      <c r="D126" s="18">
        <v>697.5</v>
      </c>
      <c r="E126" s="18">
        <v>18.850000000000001</v>
      </c>
    </row>
    <row r="127" spans="1:5" x14ac:dyDescent="0.3">
      <c r="A127" s="39" t="s">
        <v>151</v>
      </c>
      <c r="B127" s="17" t="s">
        <v>27</v>
      </c>
      <c r="C127" s="18">
        <v>3700</v>
      </c>
      <c r="D127" s="18">
        <v>697.5</v>
      </c>
      <c r="E127" s="18">
        <v>18.850000000000001</v>
      </c>
    </row>
    <row r="128" spans="1:5" x14ac:dyDescent="0.3">
      <c r="A128" s="39" t="s">
        <v>159</v>
      </c>
      <c r="B128" s="17" t="s">
        <v>34</v>
      </c>
      <c r="C128" s="18">
        <v>3700</v>
      </c>
      <c r="D128" s="18">
        <v>697.5</v>
      </c>
      <c r="E128" s="18">
        <v>18.850000000000001</v>
      </c>
    </row>
    <row r="129" spans="1:5" x14ac:dyDescent="0.3">
      <c r="A129" s="39" t="s">
        <v>172</v>
      </c>
      <c r="B129" s="17" t="s">
        <v>44</v>
      </c>
      <c r="C129" s="18"/>
      <c r="D129" s="18">
        <v>697.5</v>
      </c>
      <c r="E129" s="18"/>
    </row>
    <row r="130" spans="1:5" x14ac:dyDescent="0.3">
      <c r="A130" s="39" t="s">
        <v>180</v>
      </c>
      <c r="B130" s="17" t="s">
        <v>48</v>
      </c>
      <c r="C130" s="18"/>
      <c r="D130" s="18">
        <v>697.5</v>
      </c>
      <c r="E130" s="18"/>
    </row>
    <row r="131" spans="1:5" x14ac:dyDescent="0.3">
      <c r="A131" s="39" t="s">
        <v>67</v>
      </c>
      <c r="B131" s="17" t="s">
        <v>68</v>
      </c>
      <c r="C131" s="18">
        <v>90800</v>
      </c>
      <c r="D131" s="18">
        <v>9232.9599999999991</v>
      </c>
      <c r="E131" s="18">
        <v>10.17</v>
      </c>
    </row>
    <row r="132" spans="1:5" x14ac:dyDescent="0.3">
      <c r="A132" s="39" t="s">
        <v>69</v>
      </c>
      <c r="B132" s="17" t="s">
        <v>70</v>
      </c>
      <c r="C132" s="18">
        <v>50800</v>
      </c>
      <c r="D132" s="18">
        <v>2800.32</v>
      </c>
      <c r="E132" s="18">
        <v>5.51</v>
      </c>
    </row>
    <row r="133" spans="1:5" x14ac:dyDescent="0.3">
      <c r="A133" s="39" t="s">
        <v>151</v>
      </c>
      <c r="B133" s="17" t="s">
        <v>27</v>
      </c>
      <c r="C133" s="18">
        <v>50800</v>
      </c>
      <c r="D133" s="18">
        <v>2800.32</v>
      </c>
      <c r="E133" s="18">
        <v>5.51</v>
      </c>
    </row>
    <row r="134" spans="1:5" x14ac:dyDescent="0.3">
      <c r="A134" s="39" t="s">
        <v>152</v>
      </c>
      <c r="B134" s="17" t="s">
        <v>28</v>
      </c>
      <c r="C134" s="18">
        <v>20650</v>
      </c>
      <c r="D134" s="18"/>
      <c r="E134" s="18"/>
    </row>
    <row r="135" spans="1:5" x14ac:dyDescent="0.3">
      <c r="A135" s="39" t="s">
        <v>159</v>
      </c>
      <c r="B135" s="17" t="s">
        <v>34</v>
      </c>
      <c r="C135" s="18">
        <v>29285</v>
      </c>
      <c r="D135" s="18">
        <v>2491.41</v>
      </c>
      <c r="E135" s="18">
        <v>8.51</v>
      </c>
    </row>
    <row r="136" spans="1:5" x14ac:dyDescent="0.3">
      <c r="A136" s="39" t="s">
        <v>164</v>
      </c>
      <c r="B136" s="17" t="s">
        <v>39</v>
      </c>
      <c r="C136" s="18"/>
      <c r="D136" s="18">
        <v>1961.08</v>
      </c>
      <c r="E136" s="18"/>
    </row>
    <row r="137" spans="1:5" x14ac:dyDescent="0.3">
      <c r="A137" s="39" t="s">
        <v>165</v>
      </c>
      <c r="B137" s="17" t="s">
        <v>40</v>
      </c>
      <c r="C137" s="18"/>
      <c r="D137" s="18">
        <v>61.25</v>
      </c>
      <c r="E137" s="18"/>
    </row>
    <row r="138" spans="1:5" x14ac:dyDescent="0.3">
      <c r="A138" s="39" t="s">
        <v>166</v>
      </c>
      <c r="B138" s="17" t="s">
        <v>41</v>
      </c>
      <c r="C138" s="18"/>
      <c r="D138" s="18">
        <v>1899.83</v>
      </c>
      <c r="E138" s="18"/>
    </row>
    <row r="139" spans="1:5" x14ac:dyDescent="0.3">
      <c r="A139" s="39" t="s">
        <v>172</v>
      </c>
      <c r="B139" s="17" t="s">
        <v>44</v>
      </c>
      <c r="C139" s="18"/>
      <c r="D139" s="18">
        <v>530.33000000000004</v>
      </c>
      <c r="E139" s="18"/>
    </row>
    <row r="140" spans="1:5" x14ac:dyDescent="0.3">
      <c r="A140" s="39" t="s">
        <v>176</v>
      </c>
      <c r="B140" s="17" t="s">
        <v>46</v>
      </c>
      <c r="C140" s="18"/>
      <c r="D140" s="18">
        <v>109.28</v>
      </c>
      <c r="E140" s="18"/>
    </row>
    <row r="141" spans="1:5" x14ac:dyDescent="0.3">
      <c r="A141" s="39" t="s">
        <v>181</v>
      </c>
      <c r="B141" s="17" t="s">
        <v>49</v>
      </c>
      <c r="C141" s="18"/>
      <c r="D141" s="18">
        <v>421.05</v>
      </c>
      <c r="E141" s="18"/>
    </row>
    <row r="142" spans="1:5" x14ac:dyDescent="0.3">
      <c r="A142" s="39" t="s">
        <v>189</v>
      </c>
      <c r="B142" s="17" t="s">
        <v>53</v>
      </c>
      <c r="C142" s="18">
        <v>865</v>
      </c>
      <c r="D142" s="18">
        <v>308.91000000000003</v>
      </c>
      <c r="E142" s="18">
        <v>35.71</v>
      </c>
    </row>
    <row r="143" spans="1:5" x14ac:dyDescent="0.3">
      <c r="A143" s="39" t="s">
        <v>190</v>
      </c>
      <c r="B143" s="17" t="s">
        <v>54</v>
      </c>
      <c r="C143" s="18"/>
      <c r="D143" s="18">
        <v>308.91000000000003</v>
      </c>
      <c r="E143" s="18"/>
    </row>
    <row r="144" spans="1:5" x14ac:dyDescent="0.3">
      <c r="A144" s="39" t="s">
        <v>191</v>
      </c>
      <c r="B144" s="17" t="s">
        <v>55</v>
      </c>
      <c r="C144" s="18"/>
      <c r="D144" s="18">
        <v>308.91000000000003</v>
      </c>
      <c r="E144" s="18"/>
    </row>
    <row r="145" spans="1:5" x14ac:dyDescent="0.3">
      <c r="A145" s="39" t="s">
        <v>85</v>
      </c>
      <c r="B145" s="17" t="s">
        <v>86</v>
      </c>
      <c r="C145" s="18">
        <v>40000</v>
      </c>
      <c r="D145" s="18">
        <v>6432.64</v>
      </c>
      <c r="E145" s="18">
        <v>16.079999999999998</v>
      </c>
    </row>
    <row r="146" spans="1:5" x14ac:dyDescent="0.3">
      <c r="A146" s="39" t="s">
        <v>151</v>
      </c>
      <c r="B146" s="17" t="s">
        <v>27</v>
      </c>
      <c r="C146" s="18">
        <v>40000</v>
      </c>
      <c r="D146" s="18">
        <v>6432.64</v>
      </c>
      <c r="E146" s="18">
        <v>16.079999999999998</v>
      </c>
    </row>
    <row r="147" spans="1:5" x14ac:dyDescent="0.3">
      <c r="A147" s="39" t="s">
        <v>152</v>
      </c>
      <c r="B147" s="17" t="s">
        <v>28</v>
      </c>
      <c r="C147" s="18">
        <v>14000</v>
      </c>
      <c r="D147" s="18">
        <v>854.3</v>
      </c>
      <c r="E147" s="18">
        <v>6.1</v>
      </c>
    </row>
    <row r="148" spans="1:5" x14ac:dyDescent="0.3">
      <c r="A148" s="39" t="s">
        <v>153</v>
      </c>
      <c r="B148" s="17" t="s">
        <v>29</v>
      </c>
      <c r="C148" s="18"/>
      <c r="D148" s="18">
        <v>389.96</v>
      </c>
      <c r="E148" s="18"/>
    </row>
    <row r="149" spans="1:5" x14ac:dyDescent="0.3">
      <c r="A149" s="39" t="s">
        <v>154</v>
      </c>
      <c r="B149" s="17" t="s">
        <v>30</v>
      </c>
      <c r="C149" s="18"/>
      <c r="D149" s="18">
        <v>389.96</v>
      </c>
      <c r="E149" s="18"/>
    </row>
    <row r="150" spans="1:5" x14ac:dyDescent="0.3">
      <c r="A150" s="39" t="s">
        <v>155</v>
      </c>
      <c r="B150" s="17" t="s">
        <v>31</v>
      </c>
      <c r="C150" s="18"/>
      <c r="D150" s="18">
        <v>400</v>
      </c>
      <c r="E150" s="18"/>
    </row>
    <row r="151" spans="1:5" x14ac:dyDescent="0.3">
      <c r="A151" s="39" t="s">
        <v>156</v>
      </c>
      <c r="B151" s="17" t="s">
        <v>31</v>
      </c>
      <c r="C151" s="18"/>
      <c r="D151" s="18">
        <v>400</v>
      </c>
      <c r="E151" s="18"/>
    </row>
    <row r="152" spans="1:5" x14ac:dyDescent="0.3">
      <c r="A152" s="39" t="s">
        <v>157</v>
      </c>
      <c r="B152" s="17" t="s">
        <v>32</v>
      </c>
      <c r="C152" s="18"/>
      <c r="D152" s="18">
        <v>64.34</v>
      </c>
      <c r="E152" s="18"/>
    </row>
    <row r="153" spans="1:5" x14ac:dyDescent="0.3">
      <c r="A153" s="39" t="s">
        <v>158</v>
      </c>
      <c r="B153" s="17" t="s">
        <v>33</v>
      </c>
      <c r="C153" s="18"/>
      <c r="D153" s="18">
        <v>64.34</v>
      </c>
      <c r="E153" s="18"/>
    </row>
    <row r="154" spans="1:5" x14ac:dyDescent="0.3">
      <c r="A154" s="39" t="s">
        <v>159</v>
      </c>
      <c r="B154" s="17" t="s">
        <v>34</v>
      </c>
      <c r="C154" s="18">
        <v>26000</v>
      </c>
      <c r="D154" s="18">
        <v>5578.34</v>
      </c>
      <c r="E154" s="18">
        <v>21.46</v>
      </c>
    </row>
    <row r="155" spans="1:5" x14ac:dyDescent="0.3">
      <c r="A155" s="39" t="s">
        <v>172</v>
      </c>
      <c r="B155" s="17" t="s">
        <v>44</v>
      </c>
      <c r="C155" s="18"/>
      <c r="D155" s="18">
        <v>5488.34</v>
      </c>
      <c r="E155" s="18"/>
    </row>
    <row r="156" spans="1:5" x14ac:dyDescent="0.3">
      <c r="A156" s="39" t="s">
        <v>175</v>
      </c>
      <c r="B156" s="17" t="s">
        <v>45</v>
      </c>
      <c r="C156" s="18"/>
      <c r="D156" s="18">
        <v>549.17999999999995</v>
      </c>
      <c r="E156" s="18"/>
    </row>
    <row r="157" spans="1:5" x14ac:dyDescent="0.3">
      <c r="A157" s="39" t="s">
        <v>180</v>
      </c>
      <c r="B157" s="17" t="s">
        <v>48</v>
      </c>
      <c r="C157" s="18"/>
      <c r="D157" s="18">
        <v>4539.16</v>
      </c>
      <c r="E157" s="18"/>
    </row>
    <row r="158" spans="1:5" x14ac:dyDescent="0.3">
      <c r="A158" s="39" t="s">
        <v>182</v>
      </c>
      <c r="B158" s="17" t="s">
        <v>50</v>
      </c>
      <c r="C158" s="18"/>
      <c r="D158" s="18">
        <v>400</v>
      </c>
      <c r="E158" s="18"/>
    </row>
    <row r="159" spans="1:5" x14ac:dyDescent="0.3">
      <c r="A159" s="39" t="s">
        <v>183</v>
      </c>
      <c r="B159" s="17" t="s">
        <v>51</v>
      </c>
      <c r="C159" s="18"/>
      <c r="D159" s="18">
        <v>90</v>
      </c>
      <c r="E159" s="18"/>
    </row>
    <row r="160" spans="1:5" x14ac:dyDescent="0.3">
      <c r="A160" s="39" t="s">
        <v>186</v>
      </c>
      <c r="B160" s="17" t="s">
        <v>118</v>
      </c>
      <c r="C160" s="18"/>
      <c r="D160" s="18">
        <v>90</v>
      </c>
      <c r="E160" s="18"/>
    </row>
    <row r="161" spans="1:5" x14ac:dyDescent="0.3">
      <c r="A161" s="39" t="s">
        <v>105</v>
      </c>
      <c r="B161" s="17" t="s">
        <v>106</v>
      </c>
      <c r="C161" s="18">
        <v>56000</v>
      </c>
      <c r="D161" s="18">
        <v>11101.78</v>
      </c>
      <c r="E161" s="18">
        <v>19.82</v>
      </c>
    </row>
    <row r="162" spans="1:5" x14ac:dyDescent="0.3">
      <c r="A162" s="39" t="s">
        <v>278</v>
      </c>
      <c r="B162" s="17" t="s">
        <v>279</v>
      </c>
      <c r="C162" s="18">
        <v>56000</v>
      </c>
      <c r="D162" s="18">
        <v>11101.78</v>
      </c>
      <c r="E162" s="18">
        <v>19.82</v>
      </c>
    </row>
    <row r="163" spans="1:5" x14ac:dyDescent="0.3">
      <c r="A163" s="39" t="s">
        <v>67</v>
      </c>
      <c r="B163" s="17" t="s">
        <v>68</v>
      </c>
      <c r="C163" s="18">
        <v>48500</v>
      </c>
      <c r="D163" s="18">
        <v>750</v>
      </c>
      <c r="E163" s="18">
        <v>1.55</v>
      </c>
    </row>
    <row r="164" spans="1:5" x14ac:dyDescent="0.3">
      <c r="A164" s="39" t="s">
        <v>69</v>
      </c>
      <c r="B164" s="17" t="s">
        <v>70</v>
      </c>
      <c r="C164" s="18">
        <v>18500</v>
      </c>
      <c r="D164" s="18"/>
      <c r="E164" s="18"/>
    </row>
    <row r="165" spans="1:5" x14ac:dyDescent="0.3">
      <c r="A165" s="39" t="s">
        <v>197</v>
      </c>
      <c r="B165" s="17" t="s">
        <v>57</v>
      </c>
      <c r="C165" s="18">
        <v>18500</v>
      </c>
      <c r="D165" s="18"/>
      <c r="E165" s="18"/>
    </row>
    <row r="166" spans="1:5" x14ac:dyDescent="0.3">
      <c r="A166" s="39" t="s">
        <v>198</v>
      </c>
      <c r="B166" s="17" t="s">
        <v>58</v>
      </c>
      <c r="C166" s="18">
        <v>18500</v>
      </c>
      <c r="D166" s="18"/>
      <c r="E166" s="18"/>
    </row>
    <row r="167" spans="1:5" x14ac:dyDescent="0.3">
      <c r="A167" s="39" t="s">
        <v>85</v>
      </c>
      <c r="B167" s="17" t="s">
        <v>86</v>
      </c>
      <c r="C167" s="18">
        <v>30000</v>
      </c>
      <c r="D167" s="18">
        <v>750</v>
      </c>
      <c r="E167" s="18">
        <v>2.5</v>
      </c>
    </row>
    <row r="168" spans="1:5" x14ac:dyDescent="0.3">
      <c r="A168" s="39" t="s">
        <v>197</v>
      </c>
      <c r="B168" s="17" t="s">
        <v>57</v>
      </c>
      <c r="C168" s="18">
        <v>30000</v>
      </c>
      <c r="D168" s="18">
        <v>750</v>
      </c>
      <c r="E168" s="18">
        <v>2.5</v>
      </c>
    </row>
    <row r="169" spans="1:5" x14ac:dyDescent="0.3">
      <c r="A169" s="39" t="s">
        <v>198</v>
      </c>
      <c r="B169" s="17" t="s">
        <v>58</v>
      </c>
      <c r="C169" s="18">
        <v>30000</v>
      </c>
      <c r="D169" s="18">
        <v>750</v>
      </c>
      <c r="E169" s="18">
        <v>2.5</v>
      </c>
    </row>
    <row r="170" spans="1:5" x14ac:dyDescent="0.3">
      <c r="A170" s="39" t="s">
        <v>199</v>
      </c>
      <c r="B170" s="17" t="s">
        <v>59</v>
      </c>
      <c r="C170" s="18"/>
      <c r="D170" s="18">
        <v>750</v>
      </c>
      <c r="E170" s="18"/>
    </row>
    <row r="171" spans="1:5" x14ac:dyDescent="0.3">
      <c r="A171" s="39" t="s">
        <v>200</v>
      </c>
      <c r="B171" s="17" t="s">
        <v>201</v>
      </c>
      <c r="C171" s="18"/>
      <c r="D171" s="18">
        <v>750</v>
      </c>
      <c r="E171" s="18"/>
    </row>
    <row r="172" spans="1:5" x14ac:dyDescent="0.3">
      <c r="A172" s="39" t="s">
        <v>71</v>
      </c>
      <c r="B172" s="17" t="s">
        <v>72</v>
      </c>
      <c r="C172" s="18">
        <v>7500</v>
      </c>
      <c r="D172" s="18">
        <v>10351.780000000001</v>
      </c>
      <c r="E172" s="18">
        <v>138.02000000000001</v>
      </c>
    </row>
    <row r="173" spans="1:5" x14ac:dyDescent="0.3">
      <c r="A173" s="39" t="s">
        <v>73</v>
      </c>
      <c r="B173" s="17" t="s">
        <v>74</v>
      </c>
      <c r="C173" s="18">
        <v>5000</v>
      </c>
      <c r="D173" s="18">
        <v>10351.780000000001</v>
      </c>
      <c r="E173" s="18">
        <v>207.04</v>
      </c>
    </row>
    <row r="174" spans="1:5" x14ac:dyDescent="0.3">
      <c r="A174" s="39" t="s">
        <v>197</v>
      </c>
      <c r="B174" s="17" t="s">
        <v>57</v>
      </c>
      <c r="C174" s="18">
        <v>5000</v>
      </c>
      <c r="D174" s="18">
        <v>10351.780000000001</v>
      </c>
      <c r="E174" s="18">
        <v>207.04</v>
      </c>
    </row>
    <row r="175" spans="1:5" x14ac:dyDescent="0.3">
      <c r="A175" s="39" t="s">
        <v>198</v>
      </c>
      <c r="B175" s="17" t="s">
        <v>58</v>
      </c>
      <c r="C175" s="18">
        <v>5000</v>
      </c>
      <c r="D175" s="18">
        <v>10351.780000000001</v>
      </c>
      <c r="E175" s="18">
        <v>207.04</v>
      </c>
    </row>
    <row r="176" spans="1:5" x14ac:dyDescent="0.3">
      <c r="A176" s="39" t="s">
        <v>199</v>
      </c>
      <c r="B176" s="17" t="s">
        <v>59</v>
      </c>
      <c r="C176" s="18"/>
      <c r="D176" s="18">
        <v>10351.780000000001</v>
      </c>
      <c r="E176" s="18"/>
    </row>
    <row r="177" spans="1:5" x14ac:dyDescent="0.3">
      <c r="A177" s="39" t="s">
        <v>200</v>
      </c>
      <c r="B177" s="17" t="s">
        <v>201</v>
      </c>
      <c r="C177" s="18"/>
      <c r="D177" s="18">
        <v>4859.82</v>
      </c>
      <c r="E177" s="18"/>
    </row>
    <row r="178" spans="1:5" x14ac:dyDescent="0.3">
      <c r="A178" s="39" t="s">
        <v>256</v>
      </c>
      <c r="B178" s="17" t="s">
        <v>257</v>
      </c>
      <c r="C178" s="18"/>
      <c r="D178" s="18">
        <v>573.20000000000005</v>
      </c>
      <c r="E178" s="18"/>
    </row>
    <row r="179" spans="1:5" x14ac:dyDescent="0.3">
      <c r="A179" s="39" t="s">
        <v>258</v>
      </c>
      <c r="B179" s="17" t="s">
        <v>259</v>
      </c>
      <c r="C179" s="18"/>
      <c r="D179" s="18">
        <v>3098.76</v>
      </c>
      <c r="E179" s="18"/>
    </row>
    <row r="180" spans="1:5" x14ac:dyDescent="0.3">
      <c r="A180" s="39" t="s">
        <v>202</v>
      </c>
      <c r="B180" s="17" t="s">
        <v>119</v>
      </c>
      <c r="C180" s="18"/>
      <c r="D180" s="18">
        <v>1820</v>
      </c>
      <c r="E180" s="18"/>
    </row>
    <row r="181" spans="1:5" x14ac:dyDescent="0.3">
      <c r="A181" s="39" t="s">
        <v>87</v>
      </c>
      <c r="B181" s="17" t="s">
        <v>88</v>
      </c>
      <c r="C181" s="18">
        <v>2500</v>
      </c>
      <c r="D181" s="18"/>
      <c r="E181" s="18"/>
    </row>
    <row r="182" spans="1:5" x14ac:dyDescent="0.3">
      <c r="A182" s="39" t="s">
        <v>197</v>
      </c>
      <c r="B182" s="17" t="s">
        <v>57</v>
      </c>
      <c r="C182" s="18">
        <v>2500</v>
      </c>
      <c r="D182" s="18"/>
      <c r="E182" s="18"/>
    </row>
    <row r="183" spans="1:5" x14ac:dyDescent="0.3">
      <c r="A183" s="39" t="s">
        <v>198</v>
      </c>
      <c r="B183" s="17" t="s">
        <v>58</v>
      </c>
      <c r="C183" s="18">
        <v>2500</v>
      </c>
      <c r="D183" s="18"/>
      <c r="E183" s="18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 OPĆEG DIJELA</vt:lpstr>
      <vt:lpstr>Ekon_klas</vt:lpstr>
      <vt:lpstr>Izvori_financ</vt:lpstr>
      <vt:lpstr>Funkc_klas</vt:lpstr>
      <vt:lpstr>Račun_fin_prema_EK</vt:lpstr>
      <vt:lpstr>Račun_fin_prema_IF</vt:lpstr>
      <vt:lpstr>Programska_klas</vt:lpstr>
      <vt:lpstr>Ekon_klas!Ispis_naslova</vt:lpstr>
      <vt:lpstr>Izvori_financ!Ispis_naslova</vt:lpstr>
      <vt:lpstr>Programska_klas!Ispis_naslova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cp:lastPrinted>2026-07-16T19:38:52Z</cp:lastPrinted>
  <dcterms:created xsi:type="dcterms:W3CDTF">2022-07-19T20:33:42Z</dcterms:created>
  <dcterms:modified xsi:type="dcterms:W3CDTF">2026-07-28T06:09:32Z</dcterms:modified>
</cp:coreProperties>
</file>